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3 (OK)" sheetId="1" r:id="rId1"/>
  </sheets>
  <definedNames>
    <definedName name="_Regression_Int" localSheetId="0" hidden="1">1</definedName>
    <definedName name="_xlnm.Print_Area" localSheetId="0">'2.2.3 (OK)'!$A$1:$K$110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'2.2.3 (OK)'!$A$1:$H$54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<sst xmlns="http://schemas.openxmlformats.org/spreadsheetml/2006/main" count="104" uniqueCount="61">
  <si>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</si>
  <si>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</si>
  <si>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</si>
  <si>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</si>
  <si>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</si>
  <si>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</si>
  <si>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</si>
  <si>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</si>
  <si>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</si>
  <si>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</si>
  <si>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</si>
  <si>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</si>
  <si>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</si>
  <si>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</si>
  <si>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</si>
  <si>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</si>
  <si>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</si>
  <si>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</si>
  <si>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</si>
  <si>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</si>
  <si>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</si>
  <si>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</si>
  <si>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</si>
  <si>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</si>
  <si>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</si>
  <si>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</si>
  <si>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</si>
  <si>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</si>
  <si>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</si>
  <si>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</si>
  <si>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</si>
  <si>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</si>
  <si>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</si>
  <si>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</si>
  <si>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</si>
  <si>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</si>
  <si>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</si>
  <si>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</si>
  <si>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</si>
  <si>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</si>
  <si>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</si>
  <si>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</si>
  <si>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</si>
  <si>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</si>
  <si>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</si>
  <si>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</si>
  <si>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</si>
  <si>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</si>
  <si>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</si>
  <si>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</si>
  <si>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</si>
  <si>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</si>
  <si>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</si>
  <si>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</si>
  <si>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</si>
  <si>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</si>
  <si>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ACUMULADO</t>
  </si>
  <si>
    <t>NOTA: EL COSTO INCLUYE NOMINA ORDINARIA, PRIMEROS PAGOS Y PAGOS UNICOS</t>
  </si>
  <si>
    <t xml:space="preserve">              EL AGUINALDO CORRESPONDE A 40 DÍAS</t>
  </si>
  <si>
    <t xml:space="preserve">              EL INCREMENTO DEL 3.33 QUE SE PAGO A PARTIR DEL MES DE FEBRERO CON RETROACTIVIDAD A ENERO</t>
  </si>
  <si>
    <t>ANUARIO ESTADÍSTICO 2006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</si>
</sst>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0.0000"/>
    <numFmt numFmtId="190" formatCode="0.000"/>
    <numFmt numFmtId="191" formatCode="#,###"/>
    <numFmt numFmtId="192" formatCode="#,"/>
    <numFmt numFmtId="193" formatCode="#,###.0"/>
    <numFmt numFmtId="194" formatCode="#.00,"/>
    <numFmt numFmtId="195" formatCode="#.000,"/>
    <numFmt numFmtId="196" formatCode="_-* #,##0.0_-;\-* #,##0.0_-;_-* &quot;-&quot;?_-;_-@_-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0"/>
      <color indexed="10"/>
      <name val="Courier"/>
      <family val="3"/>
    </font>
    <font>
      <sz val="12"/>
      <name val="Courier"/>
      <family val="0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3" fillId="0" borderId="0" xfId="22" applyFont="1">
      <alignment/>
      <protection/>
    </xf>
    <xf numFmtId="0" fontId="1" fillId="0" borderId="0" xfId="22" applyFont="1" applyAlignment="1" applyProtection="1">
      <alignment horizontal="left"/>
      <protection/>
    </xf>
    <xf numFmtId="0" fontId="1" fillId="0" borderId="1" xfId="22" applyFont="1" applyBorder="1" applyAlignment="1" applyProtection="1">
      <alignment horizontal="left"/>
      <protection/>
    </xf>
    <xf numFmtId="0" fontId="1" fillId="0" borderId="1" xfId="22" applyFont="1" applyBorder="1">
      <alignment/>
      <protection/>
    </xf>
    <xf numFmtId="4" fontId="2" fillId="0" borderId="0" xfId="19" applyNumberFormat="1" applyFont="1" applyAlignment="1" applyProtection="1">
      <alignment horizontal="left"/>
      <protection/>
    </xf>
    <xf numFmtId="176" fontId="3" fillId="0" borderId="0" xfId="19" applyNumberFormat="1" applyFont="1" applyAlignment="1" applyProtection="1">
      <alignment/>
      <protection/>
    </xf>
    <xf numFmtId="4" fontId="2" fillId="0" borderId="0" xfId="19" applyNumberFormat="1" applyFont="1" applyAlignment="1">
      <alignment/>
    </xf>
    <xf numFmtId="4" fontId="1" fillId="0" borderId="0" xfId="19" applyNumberFormat="1" applyFont="1" applyAlignment="1">
      <alignment/>
    </xf>
    <xf numFmtId="4" fontId="1" fillId="0" borderId="0" xfId="19" applyNumberFormat="1" applyFont="1" applyAlignment="1" applyProtection="1">
      <alignment horizontal="left"/>
      <protection/>
    </xf>
    <xf numFmtId="4" fontId="0" fillId="0" borderId="0" xfId="22" applyNumberFormat="1">
      <alignment/>
      <protection/>
    </xf>
    <xf numFmtId="173" fontId="1" fillId="0" borderId="0" xfId="22" applyNumberFormat="1" applyFont="1" applyProtection="1">
      <alignment/>
      <protection/>
    </xf>
    <xf numFmtId="0" fontId="2" fillId="0" borderId="0" xfId="22" applyFont="1" applyAlignment="1" applyProtection="1">
      <alignment horizontal="left"/>
      <protection/>
    </xf>
    <xf numFmtId="43" fontId="1" fillId="0" borderId="0" xfId="19" applyFont="1" applyAlignment="1" applyProtection="1">
      <alignment/>
      <protection/>
    </xf>
    <xf numFmtId="0" fontId="2" fillId="0" borderId="0" xfId="22" applyFont="1">
      <alignment/>
      <protection/>
    </xf>
    <xf numFmtId="43" fontId="1" fillId="0" borderId="0" xfId="19" applyFont="1" applyAlignment="1">
      <alignment/>
    </xf>
    <xf numFmtId="43" fontId="0" fillId="0" borderId="0" xfId="22" applyNumberFormat="1">
      <alignment/>
      <protection/>
    </xf>
    <xf numFmtId="184" fontId="0" fillId="0" borderId="0" xfId="22" applyNumberFormat="1">
      <alignment/>
      <protection/>
    </xf>
    <xf numFmtId="176" fontId="1" fillId="0" borderId="0" xfId="19" applyNumberFormat="1" applyFont="1" applyAlignment="1" applyProtection="1">
      <alignment/>
      <protection/>
    </xf>
    <xf numFmtId="4" fontId="1" fillId="0" borderId="0" xfId="19" applyNumberFormat="1" applyFont="1" applyAlignment="1" applyProtection="1">
      <alignment horizontal="center"/>
      <protection/>
    </xf>
    <xf numFmtId="4" fontId="0" fillId="0" borderId="0" xfId="22" applyNumberFormat="1" applyAlignment="1">
      <alignment horizontal="center"/>
      <protection/>
    </xf>
    <xf numFmtId="4" fontId="1" fillId="0" borderId="0" xfId="19" applyNumberFormat="1" applyFont="1" applyAlignment="1">
      <alignment horizontal="center"/>
    </xf>
    <xf numFmtId="0" fontId="1" fillId="2" borderId="2" xfId="22" applyFont="1" applyFill="1" applyBorder="1">
      <alignment/>
      <protection/>
    </xf>
    <xf numFmtId="0" fontId="1" fillId="2" borderId="3" xfId="22" applyFont="1" applyFill="1" applyBorder="1" applyAlignment="1" applyProtection="1">
      <alignment horizontal="center"/>
      <protection/>
    </xf>
    <xf numFmtId="0" fontId="1" fillId="2" borderId="4" xfId="22" applyFont="1" applyFill="1" applyBorder="1">
      <alignment/>
      <protection/>
    </xf>
    <xf numFmtId="0" fontId="1" fillId="2" borderId="0" xfId="22" applyFont="1" applyFill="1" applyBorder="1" applyAlignment="1" applyProtection="1">
      <alignment horizontal="center"/>
      <protection/>
    </xf>
    <xf numFmtId="0" fontId="1" fillId="2" borderId="5" xfId="22" applyFont="1" applyFill="1" applyBorder="1">
      <alignment/>
      <protection/>
    </xf>
    <xf numFmtId="22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1" fillId="0" borderId="0" xfId="22" applyFont="1" applyAlignment="1">
      <alignment horizontal="right"/>
      <protection/>
    </xf>
    <xf numFmtId="0" fontId="1" fillId="0" borderId="0" xfId="22" applyFont="1" applyAlignment="1" applyProtection="1">
      <alignment horizontal="right"/>
      <protection/>
    </xf>
    <xf numFmtId="0" fontId="1" fillId="2" borderId="1" xfId="22" applyFont="1" applyFill="1" applyBorder="1" applyAlignment="1">
      <alignment horizontal="right"/>
      <protection/>
    </xf>
    <xf numFmtId="0" fontId="1" fillId="2" borderId="3" xfId="22" applyFont="1" applyFill="1" applyBorder="1" applyAlignment="1" applyProtection="1">
      <alignment horizontal="right"/>
      <protection/>
    </xf>
    <xf numFmtId="0" fontId="1" fillId="0" borderId="1" xfId="22" applyFont="1" applyBorder="1" applyAlignment="1">
      <alignment horizontal="right"/>
      <protection/>
    </xf>
    <xf numFmtId="176" fontId="3" fillId="0" borderId="0" xfId="19" applyNumberFormat="1" applyFont="1" applyAlignment="1" applyProtection="1">
      <alignment horizontal="right"/>
      <protection/>
    </xf>
    <xf numFmtId="176" fontId="0" fillId="0" borderId="0" xfId="22" applyNumberFormat="1" applyAlignment="1">
      <alignment horizontal="right"/>
      <protection/>
    </xf>
    <xf numFmtId="0" fontId="3" fillId="0" borderId="1" xfId="22" applyFont="1" applyBorder="1" applyAlignment="1">
      <alignment horizontal="right"/>
      <protection/>
    </xf>
    <xf numFmtId="173" fontId="1" fillId="0" borderId="0" xfId="22" applyNumberFormat="1" applyFont="1" applyAlignment="1" applyProtection="1">
      <alignment horizontal="right"/>
      <protection/>
    </xf>
    <xf numFmtId="174" fontId="1" fillId="0" borderId="0" xfId="22" applyNumberFormat="1" applyFont="1" applyAlignment="1" applyProtection="1">
      <alignment horizontal="right"/>
      <protection/>
    </xf>
    <xf numFmtId="172" fontId="1" fillId="0" borderId="0" xfId="22" applyNumberFormat="1" applyFont="1" applyAlignment="1" applyProtection="1">
      <alignment horizontal="right"/>
      <protection/>
    </xf>
    <xf numFmtId="172" fontId="1" fillId="0" borderId="1" xfId="22" applyNumberFormat="1" applyFont="1" applyBorder="1" applyAlignment="1" applyProtection="1">
      <alignment horizontal="right"/>
      <protection/>
    </xf>
    <xf numFmtId="0" fontId="0" fillId="0" borderId="1" xfId="22" applyBorder="1" applyAlignment="1">
      <alignment horizontal="right"/>
      <protection/>
    </xf>
    <xf numFmtId="4" fontId="6" fillId="0" borderId="0" xfId="19" applyNumberFormat="1" applyFont="1" applyAlignment="1">
      <alignment horizontal="right"/>
    </xf>
    <xf numFmtId="176" fontId="7" fillId="0" borderId="0" xfId="19" applyNumberFormat="1" applyFont="1" applyAlignment="1">
      <alignment horizontal="right"/>
    </xf>
    <xf numFmtId="176" fontId="3" fillId="0" borderId="0" xfId="19" applyNumberFormat="1" applyFont="1" applyBorder="1" applyAlignment="1" applyProtection="1">
      <alignment horizontal="right"/>
      <protection/>
    </xf>
    <xf numFmtId="4" fontId="8" fillId="0" borderId="0" xfId="19" applyNumberFormat="1" applyFont="1" applyAlignment="1">
      <alignment horizontal="right"/>
    </xf>
    <xf numFmtId="4" fontId="0" fillId="0" borderId="0" xfId="19" applyNumberFormat="1" applyAlignment="1">
      <alignment horizontal="right"/>
    </xf>
    <xf numFmtId="4" fontId="7" fillId="0" borderId="0" xfId="19" applyNumberFormat="1" applyFont="1" applyAlignment="1">
      <alignment horizontal="right"/>
    </xf>
    <xf numFmtId="176" fontId="9" fillId="0" borderId="0" xfId="19" applyNumberFormat="1" applyFont="1" applyAlignment="1" applyProtection="1">
      <alignment horizontal="right"/>
      <protection/>
    </xf>
    <xf numFmtId="176" fontId="3" fillId="0" borderId="0" xfId="19" applyNumberFormat="1" applyFont="1" applyFill="1" applyAlignment="1" applyProtection="1">
      <alignment horizontal="right"/>
      <protection/>
    </xf>
    <xf numFmtId="0" fontId="0" fillId="0" borderId="0" xfId="22" applyAlignment="1">
      <alignment horizontal="right"/>
      <protection/>
    </xf>
    <xf numFmtId="4" fontId="0" fillId="0" borderId="0" xfId="22" applyNumberFormat="1" applyAlignment="1">
      <alignment horizontal="right"/>
      <protection/>
    </xf>
    <xf numFmtId="176" fontId="7" fillId="0" borderId="0" xfId="22" applyNumberFormat="1" applyFont="1" applyAlignment="1">
      <alignment horizontal="right"/>
      <protection/>
    </xf>
    <xf numFmtId="4" fontId="7" fillId="0" borderId="0" xfId="22" applyNumberFormat="1" applyFont="1" applyAlignment="1">
      <alignment horizontal="right"/>
      <protection/>
    </xf>
    <xf numFmtId="176" fontId="7" fillId="0" borderId="3" xfId="19" applyNumberFormat="1" applyFont="1" applyBorder="1" applyAlignment="1">
      <alignment horizontal="right"/>
    </xf>
    <xf numFmtId="176" fontId="3" fillId="0" borderId="3" xfId="19" applyNumberFormat="1" applyFont="1" applyBorder="1" applyAlignment="1" applyProtection="1">
      <alignment horizontal="right"/>
      <protection/>
    </xf>
    <xf numFmtId="4" fontId="7" fillId="0" borderId="3" xfId="19" applyNumberFormat="1" applyFont="1" applyBorder="1" applyAlignment="1">
      <alignment horizontal="right"/>
    </xf>
    <xf numFmtId="0" fontId="1" fillId="0" borderId="0" xfId="22" applyFont="1" applyBorder="1" applyAlignment="1">
      <alignment horizontal="right"/>
      <protection/>
    </xf>
    <xf numFmtId="176" fontId="1" fillId="0" borderId="1" xfId="22" applyNumberFormat="1" applyFont="1" applyBorder="1" applyAlignment="1">
      <alignment horizontal="right"/>
      <protection/>
    </xf>
    <xf numFmtId="0" fontId="11" fillId="0" borderId="0" xfId="22" applyFont="1" applyAlignment="1" applyProtection="1">
      <alignment horizontal="center"/>
      <protection/>
    </xf>
    <xf numFmtId="0" fontId="10" fillId="0" borderId="0" xfId="22" applyFont="1" applyAlignment="1" applyProtection="1">
      <alignment horizontal="right"/>
      <protection/>
    </xf>
    <xf numFmtId="0" fontId="1" fillId="2" borderId="6" xfId="22" applyFont="1" applyFill="1" applyBorder="1" applyAlignment="1" applyProtection="1">
      <alignment horizontal="center"/>
      <protection/>
    </xf>
    <xf numFmtId="0" fontId="1" fillId="2" borderId="6" xfId="22" applyFont="1" applyFill="1" applyBorder="1" applyAlignment="1">
      <alignment horizontal="right"/>
      <protection/>
    </xf>
    <xf numFmtId="0" fontId="1" fillId="2" borderId="7" xfId="22" applyFont="1" applyFill="1" applyBorder="1" applyAlignment="1" applyProtection="1">
      <alignment horizontal="center"/>
      <protection/>
    </xf>
    <xf numFmtId="0" fontId="1" fillId="2" borderId="8" xfId="22" applyFont="1" applyFill="1" applyBorder="1" applyAlignment="1" applyProtection="1">
      <alignment horizontal="center"/>
      <protection/>
    </xf>
    <xf numFmtId="0" fontId="1" fillId="2" borderId="8" xfId="22" applyFont="1" applyFill="1" applyBorder="1" applyAlignment="1" applyProtection="1">
      <alignment horizontal="right"/>
      <protection/>
    </xf>
    <xf numFmtId="0" fontId="1" fillId="2" borderId="6" xfId="22" applyFont="1" applyFill="1" applyBorder="1" applyAlignment="1" applyProtection="1">
      <alignment horizontal="left"/>
      <protection/>
    </xf>
    <xf numFmtId="0" fontId="1" fillId="2" borderId="8" xfId="22" applyFont="1" applyFill="1" applyBorder="1" applyAlignment="1" applyProtection="1">
      <alignment horizontal="left"/>
      <protection/>
    </xf>
    <xf numFmtId="0" fontId="1" fillId="2" borderId="9" xfId="22" applyFont="1" applyFill="1" applyBorder="1" applyAlignment="1">
      <alignment horizontal="right"/>
      <protection/>
    </xf>
    <xf numFmtId="0" fontId="1" fillId="2" borderId="2" xfId="22" applyFont="1" applyFill="1" applyBorder="1" applyAlignment="1">
      <alignment horizontal="right"/>
      <protection/>
    </xf>
    <xf numFmtId="0" fontId="0" fillId="2" borderId="10" xfId="22" applyFill="1" applyBorder="1" applyAlignment="1">
      <alignment horizontal="center"/>
      <protection/>
    </xf>
    <xf numFmtId="0" fontId="0" fillId="2" borderId="4" xfId="22" applyFill="1" applyBorder="1" applyAlignment="1">
      <alignment horizontal="center"/>
      <protection/>
    </xf>
    <xf numFmtId="0" fontId="1" fillId="2" borderId="3" xfId="22" applyFont="1" applyFill="1" applyBorder="1" applyAlignment="1" applyProtection="1">
      <alignment horizontal="center"/>
      <protection/>
    </xf>
    <xf numFmtId="0" fontId="1" fillId="2" borderId="9" xfId="22" applyFont="1" applyFill="1" applyBorder="1" applyAlignment="1" applyProtection="1">
      <alignment horizontal="center"/>
      <protection/>
    </xf>
    <xf numFmtId="0" fontId="1" fillId="2" borderId="1" xfId="22" applyFont="1" applyFill="1" applyBorder="1" applyAlignment="1" applyProtection="1">
      <alignment horizontal="center"/>
      <protection/>
    </xf>
    <xf numFmtId="0" fontId="1" fillId="2" borderId="2" xfId="22" applyFont="1" applyFill="1" applyBorder="1" applyAlignment="1" applyProtection="1">
      <alignment horizontal="center"/>
      <protection/>
    </xf>
    <xf numFmtId="0" fontId="1" fillId="2" borderId="10" xfId="22" applyFont="1" applyFill="1" applyBorder="1" applyAlignment="1" applyProtection="1">
      <alignment horizontal="center"/>
      <protection/>
    </xf>
    <xf numFmtId="0" fontId="1" fillId="2" borderId="4" xfId="22" applyFont="1" applyFill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2 2 3 COSTO DE PENSIONES MENSUALES POR RT" xfId="19"/>
    <cellStyle name="Currency" xfId="20"/>
    <cellStyle name="Currency [0]" xfId="21"/>
    <cellStyle name="Normal_2 2 3 COSTO DE PENSIONES MENSUALES POR 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800100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76200</xdr:rowOff>
    </xdr:from>
    <xdr:to>
      <xdr:col>0</xdr:col>
      <xdr:colOff>742950</xdr:colOff>
      <xdr:row>58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8107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47"/>
  <sheetViews>
    <sheetView showGridLines="0" tabSelected="1" view="pageBreakPreview" zoomScale="60" zoomScaleNormal="60" workbookViewId="0" topLeftCell="A1">
      <selection activeCell="A1" sqref="A1:K1"/>
    </sheetView>
  </sheetViews>
  <sheetFormatPr defaultColWidth="11.625" defaultRowHeight="12.75"/>
  <cols>
    <col min="1" max="1" width="27.00390625" style="1" customWidth="1"/>
    <col min="2" max="10" width="14.625" style="52" customWidth="1"/>
    <col min="11" max="11" width="6.875" style="1" customWidth="1"/>
    <col min="12" max="16384" width="11.625" style="1" customWidth="1"/>
  </cols>
  <sheetData>
    <row r="1" spans="1:11" ht="12.7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3"/>
      <c r="B2" s="29"/>
      <c r="C2" s="30"/>
      <c r="D2" s="30"/>
      <c r="E2" s="30"/>
      <c r="F2" s="30"/>
      <c r="G2" s="30"/>
      <c r="H2" s="30"/>
      <c r="I2" s="30"/>
      <c r="J2" s="30"/>
      <c r="K2" s="3"/>
    </row>
    <row r="3" spans="1:11" ht="18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2"/>
      <c r="B5" s="31"/>
      <c r="C5" s="31"/>
      <c r="D5" s="32"/>
      <c r="E5" s="31"/>
      <c r="F5" s="31"/>
      <c r="G5" s="31"/>
      <c r="H5" s="31"/>
      <c r="I5" s="31"/>
      <c r="J5" s="31"/>
      <c r="K5" s="2"/>
    </row>
    <row r="6" spans="1:11" ht="12.75">
      <c r="A6" s="63"/>
      <c r="B6" s="64"/>
      <c r="C6" s="64"/>
      <c r="D6" s="64"/>
      <c r="E6" s="64"/>
      <c r="F6" s="64"/>
      <c r="G6" s="64"/>
      <c r="H6" s="64"/>
      <c r="I6" s="64"/>
      <c r="J6" s="33"/>
      <c r="K6" s="24"/>
    </row>
    <row r="7" spans="1:11" ht="12.75">
      <c r="A7" s="65" t="s">
        <v>2</v>
      </c>
      <c r="B7" s="65" t="s">
        <v>3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 t="s">
        <v>9</v>
      </c>
      <c r="I7" s="65" t="s">
        <v>10</v>
      </c>
      <c r="J7" s="27" t="s">
        <v>11</v>
      </c>
      <c r="K7" s="28"/>
    </row>
    <row r="8" spans="1:11" ht="12.75">
      <c r="A8" s="66"/>
      <c r="B8" s="67"/>
      <c r="C8" s="67"/>
      <c r="D8" s="67"/>
      <c r="E8" s="67"/>
      <c r="F8" s="67"/>
      <c r="G8" s="67"/>
      <c r="H8" s="67"/>
      <c r="I8" s="67"/>
      <c r="J8" s="34"/>
      <c r="K8" s="26"/>
    </row>
    <row r="9" spans="1:11" ht="12.75">
      <c r="A9" s="5"/>
      <c r="B9" s="35"/>
      <c r="C9" s="35"/>
      <c r="D9" s="35"/>
      <c r="E9" s="35"/>
      <c r="F9" s="35"/>
      <c r="G9" s="35"/>
      <c r="H9" s="35"/>
      <c r="I9" s="35"/>
      <c r="J9" s="35"/>
      <c r="K9" s="6"/>
    </row>
    <row r="10" spans="1:11" ht="15">
      <c r="A10" s="7" t="s">
        <v>17</v>
      </c>
      <c r="B10" s="36">
        <f aca="true" t="shared" si="0" ref="B10:J10">+B12+B19+B53</f>
        <v>50977.09999999999</v>
      </c>
      <c r="C10" s="36">
        <f t="shared" si="0"/>
        <v>53667.7</v>
      </c>
      <c r="D10" s="36">
        <f t="shared" si="0"/>
        <v>53604.600000000006</v>
      </c>
      <c r="E10" s="36">
        <f t="shared" si="0"/>
        <v>52519.6</v>
      </c>
      <c r="F10" s="36">
        <f t="shared" si="0"/>
        <v>53228.1</v>
      </c>
      <c r="G10" s="36">
        <f t="shared" si="0"/>
        <v>54990.200000000004</v>
      </c>
      <c r="H10" s="36">
        <f t="shared" si="0"/>
        <v>61686.30000000001</v>
      </c>
      <c r="I10" s="36">
        <f t="shared" si="0"/>
        <v>53376.1</v>
      </c>
      <c r="J10" s="36">
        <f t="shared" si="0"/>
        <v>54579.10000000001</v>
      </c>
      <c r="K10" s="21"/>
    </row>
    <row r="11" spans="1:11" ht="7.5" customHeight="1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5">
      <c r="A12" s="7" t="s">
        <v>18</v>
      </c>
      <c r="B12" s="36">
        <f aca="true" t="shared" si="1" ref="B12:J12">SUM(B14:B17)</f>
        <v>15955.1</v>
      </c>
      <c r="C12" s="36">
        <f t="shared" si="1"/>
        <v>17149.3</v>
      </c>
      <c r="D12" s="36">
        <f t="shared" si="1"/>
        <v>16546.8</v>
      </c>
      <c r="E12" s="36">
        <f t="shared" si="1"/>
        <v>16485.1</v>
      </c>
      <c r="F12" s="36">
        <f t="shared" si="1"/>
        <v>17169.3</v>
      </c>
      <c r="G12" s="36">
        <f t="shared" si="1"/>
        <v>17657.7</v>
      </c>
      <c r="H12" s="36">
        <f t="shared" si="1"/>
        <v>19135.6</v>
      </c>
      <c r="I12" s="36">
        <f t="shared" si="1"/>
        <v>16923.3</v>
      </c>
      <c r="J12" s="36">
        <f t="shared" si="1"/>
        <v>18887.899999999998</v>
      </c>
      <c r="K12" s="21"/>
    </row>
    <row r="13" spans="1:11" ht="9.75" customHeight="1">
      <c r="A13" s="10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5">
      <c r="A14" s="11" t="s">
        <v>19</v>
      </c>
      <c r="B14" s="36">
        <v>4042.4</v>
      </c>
      <c r="C14" s="36">
        <v>3539.5</v>
      </c>
      <c r="D14" s="36">
        <v>3726.8</v>
      </c>
      <c r="E14" s="36">
        <v>3454.2</v>
      </c>
      <c r="F14" s="36">
        <v>3826.9</v>
      </c>
      <c r="G14" s="36">
        <v>4379.5</v>
      </c>
      <c r="H14" s="36">
        <v>4223.4</v>
      </c>
      <c r="I14" s="36">
        <v>3629.4</v>
      </c>
      <c r="J14" s="36">
        <v>3902.3</v>
      </c>
      <c r="K14" s="21"/>
    </row>
    <row r="15" spans="1:11" ht="15">
      <c r="A15" s="11" t="s">
        <v>20</v>
      </c>
      <c r="B15" s="36">
        <v>5188.8</v>
      </c>
      <c r="C15" s="36">
        <v>5880</v>
      </c>
      <c r="D15" s="36">
        <v>5627.9</v>
      </c>
      <c r="E15" s="36">
        <v>5750.1</v>
      </c>
      <c r="F15" s="36">
        <v>5667.5</v>
      </c>
      <c r="G15" s="36">
        <v>5900.3</v>
      </c>
      <c r="H15" s="36">
        <v>6579.7</v>
      </c>
      <c r="I15" s="36">
        <v>5471.7</v>
      </c>
      <c r="J15" s="36">
        <v>5554.4</v>
      </c>
      <c r="K15" s="21"/>
    </row>
    <row r="16" spans="1:11" ht="15">
      <c r="A16" s="11" t="s">
        <v>21</v>
      </c>
      <c r="B16" s="36">
        <v>4801.1</v>
      </c>
      <c r="C16" s="36">
        <v>5369.7</v>
      </c>
      <c r="D16" s="36">
        <v>5198.9</v>
      </c>
      <c r="E16" s="36">
        <v>5084</v>
      </c>
      <c r="F16" s="36">
        <v>5227.8</v>
      </c>
      <c r="G16" s="36">
        <v>5162.6</v>
      </c>
      <c r="H16" s="36">
        <v>5996.6</v>
      </c>
      <c r="I16" s="36">
        <v>5758.9</v>
      </c>
      <c r="J16" s="36">
        <v>7278.9</v>
      </c>
      <c r="K16" s="21"/>
    </row>
    <row r="17" spans="1:11" ht="15">
      <c r="A17" s="11" t="s">
        <v>22</v>
      </c>
      <c r="B17" s="36">
        <v>1922.8</v>
      </c>
      <c r="C17" s="36">
        <v>2360.1</v>
      </c>
      <c r="D17" s="36">
        <v>1993.2</v>
      </c>
      <c r="E17" s="36">
        <v>2196.8</v>
      </c>
      <c r="F17" s="36">
        <v>2447.1</v>
      </c>
      <c r="G17" s="36">
        <v>2215.3</v>
      </c>
      <c r="H17" s="36">
        <v>2335.9</v>
      </c>
      <c r="I17" s="36">
        <v>2063.3</v>
      </c>
      <c r="J17" s="36">
        <v>2152.3</v>
      </c>
      <c r="K17" s="21"/>
    </row>
    <row r="18" spans="1:11" ht="12">
      <c r="A18" s="12"/>
      <c r="B18" s="37"/>
      <c r="C18" s="37"/>
      <c r="D18" s="37"/>
      <c r="E18" s="37"/>
      <c r="F18" s="37"/>
      <c r="G18" s="37"/>
      <c r="H18" s="37"/>
      <c r="I18" s="37"/>
      <c r="J18" s="37"/>
      <c r="K18" s="22"/>
    </row>
    <row r="19" spans="1:11" ht="15">
      <c r="A19" s="7" t="s">
        <v>23</v>
      </c>
      <c r="B19" s="36">
        <f aca="true" t="shared" si="2" ref="B19:J19">SUM(B21:B51)</f>
        <v>34920.299999999996</v>
      </c>
      <c r="C19" s="36">
        <f t="shared" si="2"/>
        <v>36418.2</v>
      </c>
      <c r="D19" s="36">
        <f t="shared" si="2"/>
        <v>36952</v>
      </c>
      <c r="E19" s="36">
        <f t="shared" si="2"/>
        <v>35934.5</v>
      </c>
      <c r="F19" s="36">
        <f t="shared" si="2"/>
        <v>35956.200000000004</v>
      </c>
      <c r="G19" s="36">
        <f t="shared" si="2"/>
        <v>37229.9</v>
      </c>
      <c r="H19" s="36">
        <f t="shared" si="2"/>
        <v>42423.90000000001</v>
      </c>
      <c r="I19" s="36">
        <f t="shared" si="2"/>
        <v>36350.200000000004</v>
      </c>
      <c r="J19" s="36">
        <f t="shared" si="2"/>
        <v>35588.60000000001</v>
      </c>
      <c r="K19" s="21"/>
    </row>
    <row r="20" spans="1:11" ht="3.75" customHeight="1">
      <c r="A20" s="10"/>
      <c r="B20" s="36"/>
      <c r="C20" s="36"/>
      <c r="D20" s="36"/>
      <c r="E20" s="36"/>
      <c r="F20" s="36"/>
      <c r="G20" s="36"/>
      <c r="H20" s="36"/>
      <c r="I20" s="36"/>
      <c r="J20" s="36"/>
      <c r="K20" s="23"/>
    </row>
    <row r="21" spans="1:11" ht="15">
      <c r="A21" s="11" t="s">
        <v>24</v>
      </c>
      <c r="B21" s="36">
        <v>541.1</v>
      </c>
      <c r="C21" s="36">
        <v>588.4</v>
      </c>
      <c r="D21" s="36">
        <v>559.7</v>
      </c>
      <c r="E21" s="36">
        <v>631.8</v>
      </c>
      <c r="F21" s="36">
        <v>557.2</v>
      </c>
      <c r="G21" s="36">
        <v>578.1</v>
      </c>
      <c r="H21" s="36">
        <v>650.9</v>
      </c>
      <c r="I21" s="36">
        <v>558.5</v>
      </c>
      <c r="J21" s="36">
        <v>675.3</v>
      </c>
      <c r="K21" s="23"/>
    </row>
    <row r="22" spans="1:11" ht="15">
      <c r="A22" s="11" t="s">
        <v>25</v>
      </c>
      <c r="B22" s="36">
        <v>682.9</v>
      </c>
      <c r="C22" s="36">
        <v>709.1</v>
      </c>
      <c r="D22" s="36">
        <v>675.8</v>
      </c>
      <c r="E22" s="36">
        <v>657.9</v>
      </c>
      <c r="F22" s="36">
        <v>632.7</v>
      </c>
      <c r="G22" s="36">
        <v>638.5</v>
      </c>
      <c r="H22" s="36">
        <v>745.6</v>
      </c>
      <c r="I22" s="36">
        <v>662.2</v>
      </c>
      <c r="J22" s="36">
        <v>647</v>
      </c>
      <c r="K22" s="23"/>
    </row>
    <row r="23" spans="1:11" ht="15">
      <c r="A23" s="11" t="s">
        <v>26</v>
      </c>
      <c r="B23" s="36">
        <v>646.9</v>
      </c>
      <c r="C23" s="36">
        <v>628.3</v>
      </c>
      <c r="D23" s="36">
        <v>625.4</v>
      </c>
      <c r="E23" s="36">
        <v>619.5</v>
      </c>
      <c r="F23" s="36">
        <v>619.9</v>
      </c>
      <c r="G23" s="36">
        <v>619.6</v>
      </c>
      <c r="H23" s="36">
        <v>729.3</v>
      </c>
      <c r="I23" s="36">
        <v>618.7</v>
      </c>
      <c r="J23" s="36">
        <v>626.8</v>
      </c>
      <c r="K23" s="23"/>
    </row>
    <row r="24" spans="1:11" ht="15">
      <c r="A24" s="11" t="s">
        <v>27</v>
      </c>
      <c r="B24" s="36">
        <v>397.9</v>
      </c>
      <c r="C24" s="36">
        <v>406.9</v>
      </c>
      <c r="D24" s="36">
        <v>421.9</v>
      </c>
      <c r="E24" s="36">
        <v>407.2</v>
      </c>
      <c r="F24" s="36">
        <v>412.8</v>
      </c>
      <c r="G24" s="36">
        <v>411.1</v>
      </c>
      <c r="H24" s="36">
        <v>505.8</v>
      </c>
      <c r="I24" s="36">
        <v>404.8</v>
      </c>
      <c r="J24" s="36">
        <v>408</v>
      </c>
      <c r="K24" s="23"/>
    </row>
    <row r="25" spans="1:11" ht="15">
      <c r="A25" s="11" t="s">
        <v>28</v>
      </c>
      <c r="B25" s="36">
        <v>2256.4</v>
      </c>
      <c r="C25" s="36">
        <v>2345.9</v>
      </c>
      <c r="D25" s="36">
        <v>2578.4</v>
      </c>
      <c r="E25" s="36">
        <v>2367.2</v>
      </c>
      <c r="F25" s="36">
        <v>2481.3</v>
      </c>
      <c r="G25" s="36">
        <v>2398.4</v>
      </c>
      <c r="H25" s="36">
        <v>3462</v>
      </c>
      <c r="I25" s="36">
        <v>2419.6</v>
      </c>
      <c r="J25" s="36">
        <v>2557</v>
      </c>
      <c r="K25" s="23"/>
    </row>
    <row r="26" spans="1:11" ht="15">
      <c r="A26" s="11" t="s">
        <v>29</v>
      </c>
      <c r="B26" s="36">
        <v>316.9</v>
      </c>
      <c r="C26" s="36">
        <v>320.8</v>
      </c>
      <c r="D26" s="36">
        <v>321.1</v>
      </c>
      <c r="E26" s="36">
        <v>335.8</v>
      </c>
      <c r="F26" s="36">
        <v>332.6</v>
      </c>
      <c r="G26" s="36">
        <v>319.2</v>
      </c>
      <c r="H26" s="36">
        <v>370.3</v>
      </c>
      <c r="I26" s="36">
        <v>318.6</v>
      </c>
      <c r="J26" s="36">
        <v>306.9</v>
      </c>
      <c r="K26" s="23"/>
    </row>
    <row r="27" spans="1:11" ht="15">
      <c r="A27" s="11" t="s">
        <v>30</v>
      </c>
      <c r="B27" s="36">
        <v>967.1</v>
      </c>
      <c r="C27" s="36">
        <v>1020.1</v>
      </c>
      <c r="D27" s="36">
        <v>987.5</v>
      </c>
      <c r="E27" s="36">
        <v>1040.3</v>
      </c>
      <c r="F27" s="36">
        <v>963.7</v>
      </c>
      <c r="G27" s="36">
        <v>1017.8</v>
      </c>
      <c r="H27" s="36">
        <v>1136</v>
      </c>
      <c r="I27" s="36">
        <v>969.1</v>
      </c>
      <c r="J27" s="36">
        <v>969.3</v>
      </c>
      <c r="K27" s="23"/>
    </row>
    <row r="28" spans="1:11" ht="15">
      <c r="A28" s="11" t="s">
        <v>31</v>
      </c>
      <c r="B28" s="36">
        <v>1041.8</v>
      </c>
      <c r="C28" s="36">
        <v>1087</v>
      </c>
      <c r="D28" s="36">
        <v>1070.9</v>
      </c>
      <c r="E28" s="36">
        <v>1084.7</v>
      </c>
      <c r="F28" s="36">
        <v>1097.4</v>
      </c>
      <c r="G28" s="36">
        <v>1114.5</v>
      </c>
      <c r="H28" s="36">
        <v>1305.8</v>
      </c>
      <c r="I28" s="36">
        <v>1081.1</v>
      </c>
      <c r="J28" s="36">
        <v>1089.6</v>
      </c>
      <c r="K28" s="23"/>
    </row>
    <row r="29" spans="1:11" ht="15">
      <c r="A29" s="11" t="s">
        <v>32</v>
      </c>
      <c r="B29" s="36">
        <v>1257.8</v>
      </c>
      <c r="C29" s="36">
        <v>1082</v>
      </c>
      <c r="D29" s="36">
        <v>1190.9</v>
      </c>
      <c r="E29" s="36">
        <v>1017</v>
      </c>
      <c r="F29" s="36">
        <v>1050.9</v>
      </c>
      <c r="G29" s="36">
        <v>1033.3</v>
      </c>
      <c r="H29" s="36">
        <v>1293.7</v>
      </c>
      <c r="I29" s="36">
        <v>1031.2</v>
      </c>
      <c r="J29" s="36">
        <v>1092.2</v>
      </c>
      <c r="K29" s="23"/>
    </row>
    <row r="30" spans="1:11" ht="15">
      <c r="A30" s="11" t="s">
        <v>33</v>
      </c>
      <c r="B30" s="36">
        <v>1746.5</v>
      </c>
      <c r="C30" s="36">
        <v>1694.6</v>
      </c>
      <c r="D30" s="36">
        <v>2001</v>
      </c>
      <c r="E30" s="36">
        <v>2163.8</v>
      </c>
      <c r="F30" s="36">
        <v>1725</v>
      </c>
      <c r="G30" s="36">
        <v>1916.9</v>
      </c>
      <c r="H30" s="36">
        <v>2008.1</v>
      </c>
      <c r="I30" s="36">
        <v>1842.8</v>
      </c>
      <c r="J30" s="36">
        <v>1845</v>
      </c>
      <c r="K30" s="23"/>
    </row>
    <row r="31" spans="1:11" ht="15">
      <c r="A31" s="11" t="s">
        <v>34</v>
      </c>
      <c r="B31" s="36">
        <v>1043.4</v>
      </c>
      <c r="C31" s="36">
        <v>1143.7</v>
      </c>
      <c r="D31" s="36">
        <v>1078</v>
      </c>
      <c r="E31" s="36">
        <v>1185.2</v>
      </c>
      <c r="F31" s="36">
        <v>1089.5</v>
      </c>
      <c r="G31" s="36">
        <v>1073.5</v>
      </c>
      <c r="H31" s="36">
        <v>1232.8</v>
      </c>
      <c r="I31" s="36">
        <v>1084.2</v>
      </c>
      <c r="J31" s="36">
        <v>966.4</v>
      </c>
      <c r="K31" s="23"/>
    </row>
    <row r="32" spans="1:11" ht="15">
      <c r="A32" s="11" t="s">
        <v>35</v>
      </c>
      <c r="B32" s="36">
        <v>1291.2</v>
      </c>
      <c r="C32" s="36">
        <v>1326.2</v>
      </c>
      <c r="D32" s="36">
        <v>1398.6</v>
      </c>
      <c r="E32" s="36">
        <v>1355</v>
      </c>
      <c r="F32" s="36">
        <v>1351.3</v>
      </c>
      <c r="G32" s="36">
        <v>1305</v>
      </c>
      <c r="H32" s="36">
        <v>1583.3</v>
      </c>
      <c r="I32" s="36">
        <v>1381.3</v>
      </c>
      <c r="J32" s="36">
        <v>1322.6</v>
      </c>
      <c r="K32" s="23"/>
    </row>
    <row r="33" spans="1:11" ht="15">
      <c r="A33" s="11" t="s">
        <v>36</v>
      </c>
      <c r="B33" s="36">
        <v>1227.7</v>
      </c>
      <c r="C33" s="36">
        <v>1708.7</v>
      </c>
      <c r="D33" s="36">
        <v>1361.8</v>
      </c>
      <c r="E33" s="36">
        <v>1286.6</v>
      </c>
      <c r="F33" s="36">
        <v>1291.4</v>
      </c>
      <c r="G33" s="36">
        <v>1292.7</v>
      </c>
      <c r="H33" s="36">
        <v>1488.9</v>
      </c>
      <c r="I33" s="36">
        <v>1344.4</v>
      </c>
      <c r="J33" s="36">
        <v>1280.7</v>
      </c>
      <c r="K33" s="23"/>
    </row>
    <row r="34" spans="1:11" ht="15">
      <c r="A34" s="11" t="s">
        <v>37</v>
      </c>
      <c r="B34" s="36">
        <v>4002.5</v>
      </c>
      <c r="C34" s="36">
        <v>3956.9</v>
      </c>
      <c r="D34" s="36">
        <v>3977.6</v>
      </c>
      <c r="E34" s="36">
        <v>3851.8</v>
      </c>
      <c r="F34" s="36">
        <v>4001.8</v>
      </c>
      <c r="G34" s="36">
        <v>3865.4</v>
      </c>
      <c r="H34" s="36">
        <v>4545.2</v>
      </c>
      <c r="I34" s="36">
        <v>3795.5</v>
      </c>
      <c r="J34" s="36">
        <v>3788</v>
      </c>
      <c r="K34" s="23"/>
    </row>
    <row r="35" spans="1:11" ht="15">
      <c r="A35" s="11" t="s">
        <v>38</v>
      </c>
      <c r="B35" s="36">
        <v>1381.5</v>
      </c>
      <c r="C35" s="36">
        <v>1402.2</v>
      </c>
      <c r="D35" s="36">
        <v>1628.8</v>
      </c>
      <c r="E35" s="36">
        <v>1418</v>
      </c>
      <c r="F35" s="36">
        <v>1389.3</v>
      </c>
      <c r="G35" s="36">
        <v>1446.4</v>
      </c>
      <c r="H35" s="36">
        <v>1650.2</v>
      </c>
      <c r="I35" s="36">
        <v>1438.4</v>
      </c>
      <c r="J35" s="36">
        <v>1393</v>
      </c>
      <c r="K35" s="23"/>
    </row>
    <row r="36" spans="1:11" ht="15">
      <c r="A36" s="11" t="s">
        <v>39</v>
      </c>
      <c r="B36" s="36">
        <v>1714.5</v>
      </c>
      <c r="C36" s="36">
        <v>1622.1</v>
      </c>
      <c r="D36" s="36">
        <v>1551.2</v>
      </c>
      <c r="E36" s="36">
        <v>1550.5</v>
      </c>
      <c r="F36" s="36">
        <v>1726.7</v>
      </c>
      <c r="G36" s="36">
        <v>1645.2</v>
      </c>
      <c r="H36" s="36">
        <v>1890.2</v>
      </c>
      <c r="I36" s="36">
        <v>1595.3</v>
      </c>
      <c r="J36" s="36">
        <v>1585.2</v>
      </c>
      <c r="K36" s="23"/>
    </row>
    <row r="37" spans="1:11" ht="15">
      <c r="A37" s="11" t="s">
        <v>40</v>
      </c>
      <c r="B37" s="36">
        <v>425.8</v>
      </c>
      <c r="C37" s="36">
        <v>441.6</v>
      </c>
      <c r="D37" s="36">
        <v>485.2</v>
      </c>
      <c r="E37" s="36">
        <v>458.9</v>
      </c>
      <c r="F37" s="36">
        <v>454.9</v>
      </c>
      <c r="G37" s="36">
        <v>446.5</v>
      </c>
      <c r="H37" s="36">
        <v>531.4</v>
      </c>
      <c r="I37" s="36">
        <v>444.6</v>
      </c>
      <c r="J37" s="36">
        <v>437.3</v>
      </c>
      <c r="K37" s="23"/>
    </row>
    <row r="38" spans="1:11" ht="15">
      <c r="A38" s="11" t="s">
        <v>41</v>
      </c>
      <c r="B38" s="36">
        <v>1080.6</v>
      </c>
      <c r="C38" s="36">
        <v>1108.4</v>
      </c>
      <c r="D38" s="36">
        <v>1110.9</v>
      </c>
      <c r="E38" s="36">
        <v>1110.9</v>
      </c>
      <c r="F38" s="36">
        <v>1269.7</v>
      </c>
      <c r="G38" s="36">
        <v>1110.9</v>
      </c>
      <c r="H38" s="36">
        <v>1382.8</v>
      </c>
      <c r="I38" s="36">
        <v>1124.5</v>
      </c>
      <c r="J38" s="36">
        <v>1130.8</v>
      </c>
      <c r="K38" s="23"/>
    </row>
    <row r="39" spans="1:11" ht="15">
      <c r="A39" s="11" t="s">
        <v>42</v>
      </c>
      <c r="B39" s="36">
        <v>1236</v>
      </c>
      <c r="C39" s="36">
        <v>1315.9</v>
      </c>
      <c r="D39" s="36">
        <v>1409.8</v>
      </c>
      <c r="E39" s="36">
        <v>1288.9</v>
      </c>
      <c r="F39" s="36">
        <v>1336.4</v>
      </c>
      <c r="G39" s="36">
        <v>1328.9</v>
      </c>
      <c r="H39" s="36">
        <v>1554.8</v>
      </c>
      <c r="I39" s="36">
        <v>1421</v>
      </c>
      <c r="J39" s="36">
        <v>1203.5</v>
      </c>
      <c r="K39" s="23"/>
    </row>
    <row r="40" spans="1:11" ht="15">
      <c r="A40" s="11" t="s">
        <v>43</v>
      </c>
      <c r="B40" s="36">
        <v>1556.8</v>
      </c>
      <c r="C40" s="36">
        <v>1844.1</v>
      </c>
      <c r="D40" s="36">
        <v>1570</v>
      </c>
      <c r="E40" s="36">
        <v>1610.6</v>
      </c>
      <c r="F40" s="36">
        <v>1607.2</v>
      </c>
      <c r="G40" s="36">
        <v>1608.5</v>
      </c>
      <c r="H40" s="36">
        <v>1875.2</v>
      </c>
      <c r="I40" s="36">
        <v>1578.9</v>
      </c>
      <c r="J40" s="36">
        <v>1608.7</v>
      </c>
      <c r="K40" s="23"/>
    </row>
    <row r="41" spans="1:11" ht="15">
      <c r="A41" s="11" t="s">
        <v>44</v>
      </c>
      <c r="B41" s="36">
        <v>756.6</v>
      </c>
      <c r="C41" s="36">
        <v>679.1</v>
      </c>
      <c r="D41" s="36">
        <v>942.5</v>
      </c>
      <c r="E41" s="36">
        <v>684.8</v>
      </c>
      <c r="F41" s="36">
        <v>692.8</v>
      </c>
      <c r="G41" s="36">
        <v>971.6</v>
      </c>
      <c r="H41" s="36">
        <v>933.1</v>
      </c>
      <c r="I41" s="36">
        <v>934.6</v>
      </c>
      <c r="J41" s="36">
        <v>715.4</v>
      </c>
      <c r="K41" s="23"/>
    </row>
    <row r="42" spans="1:11" ht="15">
      <c r="A42" s="11" t="s">
        <v>45</v>
      </c>
      <c r="B42" s="36">
        <v>489.7</v>
      </c>
      <c r="C42" s="36">
        <v>489.1</v>
      </c>
      <c r="D42" s="36">
        <v>474.1</v>
      </c>
      <c r="E42" s="36">
        <v>525.2</v>
      </c>
      <c r="F42" s="36">
        <v>485.2</v>
      </c>
      <c r="G42" s="36">
        <v>486</v>
      </c>
      <c r="H42" s="36">
        <v>564.4</v>
      </c>
      <c r="I42" s="36">
        <v>476.5</v>
      </c>
      <c r="J42" s="36">
        <v>471.8</v>
      </c>
      <c r="K42" s="23"/>
    </row>
    <row r="43" spans="1:11" ht="15">
      <c r="A43" s="11" t="s">
        <v>46</v>
      </c>
      <c r="B43" s="36">
        <v>1373.4</v>
      </c>
      <c r="C43" s="36">
        <v>1377.6</v>
      </c>
      <c r="D43" s="36">
        <v>1404.3</v>
      </c>
      <c r="E43" s="36">
        <v>1408.3</v>
      </c>
      <c r="F43" s="36">
        <v>1435.6</v>
      </c>
      <c r="G43" s="36">
        <v>1428.3</v>
      </c>
      <c r="H43" s="36">
        <v>1627.9</v>
      </c>
      <c r="I43" s="36">
        <v>1553.4</v>
      </c>
      <c r="J43" s="36">
        <v>1402.5</v>
      </c>
      <c r="K43" s="23"/>
    </row>
    <row r="44" spans="1:11" ht="15">
      <c r="A44" s="11" t="s">
        <v>47</v>
      </c>
      <c r="B44" s="36">
        <v>1768</v>
      </c>
      <c r="C44" s="36">
        <v>1938.7</v>
      </c>
      <c r="D44" s="36">
        <v>1892.6</v>
      </c>
      <c r="E44" s="36">
        <v>1893.6</v>
      </c>
      <c r="F44" s="36">
        <v>1850.1</v>
      </c>
      <c r="G44" s="36">
        <v>2016</v>
      </c>
      <c r="H44" s="36">
        <v>2246.2</v>
      </c>
      <c r="I44" s="36">
        <v>2195.5</v>
      </c>
      <c r="J44" s="36">
        <v>1881</v>
      </c>
      <c r="K44" s="23"/>
    </row>
    <row r="45" spans="1:11" ht="15">
      <c r="A45" s="11" t="s">
        <v>48</v>
      </c>
      <c r="B45" s="36">
        <v>622.7</v>
      </c>
      <c r="C45" s="36">
        <v>663.8</v>
      </c>
      <c r="D45" s="36">
        <v>641.4</v>
      </c>
      <c r="E45" s="36">
        <v>644.1</v>
      </c>
      <c r="F45" s="36">
        <v>690.8</v>
      </c>
      <c r="G45" s="36">
        <v>647</v>
      </c>
      <c r="H45" s="36">
        <v>750.1</v>
      </c>
      <c r="I45" s="36">
        <v>708.4</v>
      </c>
      <c r="J45" s="36">
        <v>663.7</v>
      </c>
      <c r="K45" s="23"/>
    </row>
    <row r="46" spans="1:11" ht="15">
      <c r="A46" s="11" t="s">
        <v>49</v>
      </c>
      <c r="B46" s="36">
        <v>584.9</v>
      </c>
      <c r="C46" s="36">
        <v>620.1</v>
      </c>
      <c r="D46" s="36">
        <v>671.3</v>
      </c>
      <c r="E46" s="36">
        <v>626.5</v>
      </c>
      <c r="F46" s="36">
        <v>617</v>
      </c>
      <c r="G46" s="36">
        <v>835.4</v>
      </c>
      <c r="H46" s="36">
        <v>719.3</v>
      </c>
      <c r="I46" s="36">
        <v>634.4</v>
      </c>
      <c r="J46" s="36">
        <v>767.8</v>
      </c>
      <c r="K46" s="23"/>
    </row>
    <row r="47" spans="1:11" ht="15">
      <c r="A47" s="11" t="s">
        <v>50</v>
      </c>
      <c r="B47" s="36">
        <v>1442.8</v>
      </c>
      <c r="C47" s="36">
        <v>1505.4</v>
      </c>
      <c r="D47" s="36">
        <v>1565.9</v>
      </c>
      <c r="E47" s="36">
        <v>1503.1</v>
      </c>
      <c r="F47" s="36">
        <v>1561.1</v>
      </c>
      <c r="G47" s="36">
        <v>2240.9</v>
      </c>
      <c r="H47" s="36">
        <v>1932.3</v>
      </c>
      <c r="I47" s="36">
        <v>1516.8</v>
      </c>
      <c r="J47" s="36">
        <v>1649.7</v>
      </c>
      <c r="K47" s="23"/>
    </row>
    <row r="48" spans="1:11" ht="15">
      <c r="A48" s="11" t="s">
        <v>51</v>
      </c>
      <c r="B48" s="36">
        <v>350.5</v>
      </c>
      <c r="C48" s="36">
        <v>397.2</v>
      </c>
      <c r="D48" s="36">
        <v>387.4</v>
      </c>
      <c r="E48" s="36">
        <v>406</v>
      </c>
      <c r="F48" s="36">
        <v>390.5</v>
      </c>
      <c r="G48" s="36">
        <v>398</v>
      </c>
      <c r="H48" s="36">
        <v>462</v>
      </c>
      <c r="I48" s="36">
        <v>395.6</v>
      </c>
      <c r="J48" s="36">
        <v>393</v>
      </c>
      <c r="K48" s="23"/>
    </row>
    <row r="49" spans="1:11" ht="15">
      <c r="A49" s="11" t="s">
        <v>52</v>
      </c>
      <c r="B49" s="36">
        <v>1725</v>
      </c>
      <c r="C49" s="36">
        <v>1800.7</v>
      </c>
      <c r="D49" s="36">
        <v>1948.7</v>
      </c>
      <c r="E49" s="36">
        <v>1737.9</v>
      </c>
      <c r="F49" s="36">
        <v>1811.6</v>
      </c>
      <c r="G49" s="36">
        <v>1955.9</v>
      </c>
      <c r="H49" s="36">
        <v>2058.7</v>
      </c>
      <c r="I49" s="36">
        <v>1780.9</v>
      </c>
      <c r="J49" s="36">
        <v>1727.8</v>
      </c>
      <c r="K49" s="23"/>
    </row>
    <row r="50" spans="1:11" ht="15">
      <c r="A50" s="11" t="s">
        <v>53</v>
      </c>
      <c r="B50" s="36">
        <v>601.7</v>
      </c>
      <c r="C50" s="36">
        <v>646.3</v>
      </c>
      <c r="D50" s="36">
        <v>615.3</v>
      </c>
      <c r="E50" s="36">
        <v>618.1</v>
      </c>
      <c r="F50" s="36">
        <v>629.8</v>
      </c>
      <c r="G50" s="36">
        <v>632.7</v>
      </c>
      <c r="H50" s="36">
        <v>724.3</v>
      </c>
      <c r="I50" s="36">
        <v>642.8</v>
      </c>
      <c r="J50" s="36">
        <v>595.3</v>
      </c>
      <c r="K50" s="23"/>
    </row>
    <row r="51" spans="1:11" ht="15">
      <c r="A51" s="11" t="s">
        <v>54</v>
      </c>
      <c r="B51" s="36">
        <v>389.7</v>
      </c>
      <c r="C51" s="36">
        <v>547.3</v>
      </c>
      <c r="D51" s="36">
        <v>404</v>
      </c>
      <c r="E51" s="36">
        <v>445.3</v>
      </c>
      <c r="F51" s="36">
        <v>400</v>
      </c>
      <c r="G51" s="36">
        <v>447.7</v>
      </c>
      <c r="H51" s="36">
        <v>463.3</v>
      </c>
      <c r="I51" s="36">
        <v>396.6</v>
      </c>
      <c r="J51" s="36">
        <v>387.3</v>
      </c>
      <c r="K51" s="23"/>
    </row>
    <row r="52" spans="1:11" ht="15">
      <c r="A52" s="10"/>
      <c r="B52" s="36"/>
      <c r="C52" s="36"/>
      <c r="D52" s="36"/>
      <c r="E52" s="36"/>
      <c r="F52" s="36"/>
      <c r="G52" s="36"/>
      <c r="H52" s="36"/>
      <c r="I52" s="36"/>
      <c r="J52" s="36"/>
      <c r="K52" s="23"/>
    </row>
    <row r="53" spans="1:11" ht="15">
      <c r="A53" s="7" t="s">
        <v>55</v>
      </c>
      <c r="B53" s="36">
        <v>101.7</v>
      </c>
      <c r="C53" s="36">
        <v>100.2</v>
      </c>
      <c r="D53" s="36">
        <v>105.8</v>
      </c>
      <c r="E53" s="36">
        <v>100</v>
      </c>
      <c r="F53" s="36">
        <v>102.6</v>
      </c>
      <c r="G53" s="36">
        <v>102.6</v>
      </c>
      <c r="H53" s="36">
        <v>126.8</v>
      </c>
      <c r="I53" s="36">
        <v>102.6</v>
      </c>
      <c r="J53" s="36">
        <v>102.6</v>
      </c>
      <c r="K53" s="23"/>
    </row>
    <row r="54" spans="1:11" ht="6" customHeight="1">
      <c r="A54" s="5"/>
      <c r="B54" s="38"/>
      <c r="C54" s="38"/>
      <c r="D54" s="38"/>
      <c r="E54" s="38"/>
      <c r="F54" s="38"/>
      <c r="G54" s="38"/>
      <c r="H54" s="38"/>
      <c r="I54" s="38"/>
      <c r="J54" s="38"/>
      <c r="K54" s="6"/>
    </row>
    <row r="55" spans="1:11" ht="12.75">
      <c r="A55" s="62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">
      <c r="A56" s="3"/>
      <c r="B56" s="29"/>
      <c r="C56" s="30"/>
      <c r="D56" s="30"/>
      <c r="E56" s="30"/>
      <c r="F56" s="30"/>
      <c r="G56" s="30"/>
      <c r="H56" s="30"/>
      <c r="I56" s="30"/>
      <c r="J56" s="30"/>
      <c r="K56" s="3"/>
    </row>
    <row r="57" spans="1:11" ht="18">
      <c r="A57" s="61" t="s">
        <v>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8">
      <c r="A58" s="61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2"/>
      <c r="B59" s="39"/>
      <c r="C59" s="39"/>
      <c r="D59" s="39"/>
      <c r="E59" s="39"/>
      <c r="F59" s="39"/>
      <c r="G59" s="39"/>
      <c r="H59" s="40"/>
      <c r="I59" s="41"/>
      <c r="J59" s="39"/>
      <c r="K59" s="13"/>
    </row>
    <row r="60" spans="1:11" ht="12.75">
      <c r="A60" s="68"/>
      <c r="B60" s="64"/>
      <c r="C60" s="64"/>
      <c r="D60" s="64"/>
      <c r="E60" s="70"/>
      <c r="F60" s="33"/>
      <c r="G60" s="71"/>
      <c r="H60" s="64"/>
      <c r="I60" s="75" t="s">
        <v>56</v>
      </c>
      <c r="J60" s="76"/>
      <c r="K60" s="77"/>
    </row>
    <row r="61" spans="1:11" ht="12.75">
      <c r="A61" s="69" t="s">
        <v>2</v>
      </c>
      <c r="B61" s="66" t="s">
        <v>12</v>
      </c>
      <c r="C61" s="66" t="s">
        <v>13</v>
      </c>
      <c r="D61" s="66" t="s">
        <v>14</v>
      </c>
      <c r="E61" s="72"/>
      <c r="F61" s="25" t="s">
        <v>15</v>
      </c>
      <c r="G61" s="73"/>
      <c r="H61" s="66" t="s">
        <v>16</v>
      </c>
      <c r="I61" s="78"/>
      <c r="J61" s="74"/>
      <c r="K61" s="79"/>
    </row>
    <row r="62" spans="1:11" ht="12.75">
      <c r="A62" s="5"/>
      <c r="B62" s="42"/>
      <c r="C62" s="42"/>
      <c r="D62" s="42"/>
      <c r="E62" s="43"/>
      <c r="F62" s="42"/>
      <c r="G62" s="43"/>
      <c r="H62" s="42"/>
      <c r="I62" s="43"/>
      <c r="J62" s="42"/>
      <c r="K62" s="6"/>
    </row>
    <row r="63" spans="1:11" ht="15">
      <c r="A63" s="14" t="s">
        <v>17</v>
      </c>
      <c r="B63" s="36">
        <f>+B65+B72+B106</f>
        <v>54051.700000000004</v>
      </c>
      <c r="C63" s="36">
        <f>+C65+C72+C106</f>
        <v>55061.49999999999</v>
      </c>
      <c r="D63" s="36">
        <f>+D65+D72+D106</f>
        <v>54643.899999999994</v>
      </c>
      <c r="E63" s="44"/>
      <c r="F63" s="36">
        <f>SUM(F65+F72+F106)</f>
        <v>652385.9000000001</v>
      </c>
      <c r="G63" s="45"/>
      <c r="H63" s="46">
        <f>SUM(H65+H72+H106)</f>
        <v>48915.59999999999</v>
      </c>
      <c r="I63" s="47"/>
      <c r="J63" s="46">
        <f>SUM(J65+J72+J106)</f>
        <v>701301.5</v>
      </c>
      <c r="K63" s="15"/>
    </row>
    <row r="64" spans="1:11" ht="6" customHeight="1">
      <c r="A64" s="16"/>
      <c r="B64" s="36"/>
      <c r="C64" s="36"/>
      <c r="D64" s="36"/>
      <c r="E64" s="48"/>
      <c r="F64" s="36"/>
      <c r="G64" s="45"/>
      <c r="H64" s="36"/>
      <c r="I64" s="49"/>
      <c r="J64" s="36"/>
      <c r="K64" s="15"/>
    </row>
    <row r="65" spans="1:11" ht="15">
      <c r="A65" s="14" t="s">
        <v>18</v>
      </c>
      <c r="B65" s="36">
        <f>SUM(B67:B70)</f>
        <v>16762.399999999998</v>
      </c>
      <c r="C65" s="36">
        <f>SUM(C67:C70)</f>
        <v>17656.4</v>
      </c>
      <c r="D65" s="36">
        <f>SUM(D67:D70)</f>
        <v>17050.3</v>
      </c>
      <c r="E65" s="44"/>
      <c r="F65" s="36">
        <f>SUM(F67:F70)</f>
        <v>207379.2</v>
      </c>
      <c r="G65" s="45"/>
      <c r="H65" s="36">
        <f>SUM(H67:H70)</f>
        <v>14658.200000000003</v>
      </c>
      <c r="I65" s="49"/>
      <c r="J65" s="36">
        <f>SUM(J67:J70)</f>
        <v>222037.40000000002</v>
      </c>
      <c r="K65" s="15"/>
    </row>
    <row r="66" spans="1:11" ht="6" customHeight="1">
      <c r="A66" s="2"/>
      <c r="B66" s="36"/>
      <c r="C66" s="36"/>
      <c r="D66" s="36"/>
      <c r="E66" s="48"/>
      <c r="F66" s="36"/>
      <c r="G66" s="45"/>
      <c r="H66" s="50"/>
      <c r="I66" s="49"/>
      <c r="J66" s="36"/>
      <c r="K66" s="15"/>
    </row>
    <row r="67" spans="1:11" ht="15">
      <c r="A67" s="4" t="s">
        <v>19</v>
      </c>
      <c r="B67" s="51">
        <v>3550.9</v>
      </c>
      <c r="C67" s="51">
        <v>3745.3</v>
      </c>
      <c r="D67" s="51">
        <v>3623.4</v>
      </c>
      <c r="E67" s="44"/>
      <c r="F67" s="36">
        <f>SUM(B14:J14,B67:D67)</f>
        <v>45644.000000000015</v>
      </c>
      <c r="G67" s="45"/>
      <c r="H67" s="36">
        <v>3096.8</v>
      </c>
      <c r="I67" s="49"/>
      <c r="J67" s="36">
        <f>SUM(F67:H67)</f>
        <v>48740.80000000002</v>
      </c>
      <c r="K67" s="15"/>
    </row>
    <row r="68" spans="1:10" ht="15">
      <c r="A68" s="4" t="s">
        <v>20</v>
      </c>
      <c r="B68" s="51">
        <v>5556.7</v>
      </c>
      <c r="C68" s="51">
        <v>6104.8</v>
      </c>
      <c r="D68" s="51">
        <v>5608</v>
      </c>
      <c r="E68" s="44"/>
      <c r="F68" s="36">
        <f>SUM(B15:J15,B69:D69)</f>
        <v>68113.59999999999</v>
      </c>
      <c r="G68" s="45"/>
      <c r="H68" s="36">
        <v>5182.1</v>
      </c>
      <c r="I68" s="49"/>
      <c r="J68" s="36">
        <f>SUM(F68:H68)</f>
        <v>73295.7</v>
      </c>
    </row>
    <row r="69" spans="1:10" ht="15">
      <c r="A69" s="4" t="s">
        <v>21</v>
      </c>
      <c r="B69" s="51">
        <v>5280.7</v>
      </c>
      <c r="C69" s="51">
        <v>5549.4</v>
      </c>
      <c r="D69" s="51">
        <v>5663.1</v>
      </c>
      <c r="E69" s="44"/>
      <c r="F69" s="36">
        <f>SUM(B16:J16,B68:D68)</f>
        <v>67148</v>
      </c>
      <c r="G69" s="45"/>
      <c r="H69" s="36">
        <v>4729.6</v>
      </c>
      <c r="I69" s="49"/>
      <c r="J69" s="36">
        <f>SUM(F69:H69)</f>
        <v>71877.6</v>
      </c>
    </row>
    <row r="70" spans="1:10" ht="15">
      <c r="A70" s="4" t="s">
        <v>22</v>
      </c>
      <c r="B70" s="51">
        <v>2374.1</v>
      </c>
      <c r="C70" s="51">
        <v>2256.9</v>
      </c>
      <c r="D70" s="51">
        <v>2155.8</v>
      </c>
      <c r="E70" s="44"/>
      <c r="F70" s="36">
        <f>SUM(B17:J17,B70:D70)</f>
        <v>26473.6</v>
      </c>
      <c r="G70" s="45"/>
      <c r="H70" s="36">
        <v>1649.7</v>
      </c>
      <c r="I70" s="49"/>
      <c r="J70" s="36">
        <f>SUM(F70:H70)</f>
        <v>28123.3</v>
      </c>
    </row>
    <row r="71" spans="5:10" ht="11.25" customHeight="1">
      <c r="E71" s="53"/>
      <c r="F71" s="54"/>
      <c r="G71" s="54"/>
      <c r="H71" s="36"/>
      <c r="I71" s="55"/>
      <c r="J71" s="54"/>
    </row>
    <row r="72" spans="1:12" ht="15">
      <c r="A72" s="14" t="s">
        <v>23</v>
      </c>
      <c r="B72" s="36">
        <f>SUM(B74:B104)</f>
        <v>37186.70000000001</v>
      </c>
      <c r="C72" s="36">
        <f>SUM(C74:C104)</f>
        <v>37302.49999999999</v>
      </c>
      <c r="D72" s="36">
        <f>SUM(D74:D104)</f>
        <v>37490.9</v>
      </c>
      <c r="E72" s="44"/>
      <c r="F72" s="36">
        <f>SUM(B19:J19,B72:D72)</f>
        <v>443753.9000000001</v>
      </c>
      <c r="G72" s="45"/>
      <c r="H72" s="36">
        <f>SUM(H74:H104)</f>
        <v>34132.89999999999</v>
      </c>
      <c r="I72" s="49"/>
      <c r="J72" s="36">
        <f>SUM(J74:J104)</f>
        <v>477886.79999999993</v>
      </c>
      <c r="L72" s="18"/>
    </row>
    <row r="73" spans="1:10" ht="7.5" customHeight="1">
      <c r="A73" s="2"/>
      <c r="B73" s="36"/>
      <c r="C73" s="36"/>
      <c r="D73" s="36"/>
      <c r="E73" s="48"/>
      <c r="F73" s="36"/>
      <c r="G73" s="45"/>
      <c r="H73" s="50"/>
      <c r="I73" s="49"/>
      <c r="J73" s="36"/>
    </row>
    <row r="74" spans="1:14" ht="15">
      <c r="A74" s="4" t="s">
        <v>24</v>
      </c>
      <c r="B74" s="36">
        <v>550.8</v>
      </c>
      <c r="C74" s="36">
        <v>627.5</v>
      </c>
      <c r="D74" s="36">
        <v>661.6</v>
      </c>
      <c r="E74" s="44"/>
      <c r="F74" s="36">
        <f aca="true" t="shared" si="3" ref="F74:F104">SUM(B21:J21,B74:D74)</f>
        <v>7180.900000000001</v>
      </c>
      <c r="G74" s="45"/>
      <c r="H74" s="36">
        <v>531.3</v>
      </c>
      <c r="I74" s="49"/>
      <c r="J74" s="36">
        <f aca="true" t="shared" si="4" ref="J74:J104">SUM(F74:H74)</f>
        <v>7712.200000000001</v>
      </c>
      <c r="L74" s="18"/>
      <c r="M74" s="8"/>
      <c r="N74" s="19"/>
    </row>
    <row r="75" spans="1:14" ht="15">
      <c r="A75" s="4" t="s">
        <v>25</v>
      </c>
      <c r="B75" s="36">
        <v>804.3</v>
      </c>
      <c r="C75" s="36">
        <v>665.2</v>
      </c>
      <c r="D75" s="36">
        <v>653.5</v>
      </c>
      <c r="E75" s="44"/>
      <c r="F75" s="36">
        <f t="shared" si="3"/>
        <v>8174.700000000001</v>
      </c>
      <c r="G75" s="45"/>
      <c r="H75" s="36">
        <v>699.8</v>
      </c>
      <c r="I75" s="49"/>
      <c r="J75" s="36">
        <f t="shared" si="4"/>
        <v>8874.5</v>
      </c>
      <c r="L75" s="18"/>
      <c r="M75" s="8"/>
      <c r="N75" s="19"/>
    </row>
    <row r="76" spans="1:14" ht="15">
      <c r="A76" s="4" t="s">
        <v>26</v>
      </c>
      <c r="B76" s="36">
        <v>629.3</v>
      </c>
      <c r="C76" s="36">
        <v>684.4</v>
      </c>
      <c r="D76" s="36">
        <v>686.7</v>
      </c>
      <c r="E76" s="44"/>
      <c r="F76" s="36">
        <f t="shared" si="3"/>
        <v>7734.799999999999</v>
      </c>
      <c r="G76" s="45"/>
      <c r="H76" s="36">
        <v>562.1</v>
      </c>
      <c r="I76" s="49"/>
      <c r="J76" s="36">
        <f t="shared" si="4"/>
        <v>8296.9</v>
      </c>
      <c r="L76" s="18"/>
      <c r="M76" s="8"/>
      <c r="N76" s="19"/>
    </row>
    <row r="77" spans="1:14" ht="15">
      <c r="A77" s="4" t="s">
        <v>27</v>
      </c>
      <c r="B77" s="36">
        <v>424</v>
      </c>
      <c r="C77" s="36">
        <v>412.5</v>
      </c>
      <c r="D77" s="36">
        <v>387.8</v>
      </c>
      <c r="E77" s="44"/>
      <c r="F77" s="36">
        <f t="shared" si="3"/>
        <v>5000.7</v>
      </c>
      <c r="G77" s="45"/>
      <c r="H77" s="36">
        <v>398.6</v>
      </c>
      <c r="I77" s="49"/>
      <c r="J77" s="36">
        <f t="shared" si="4"/>
        <v>5399.3</v>
      </c>
      <c r="L77" s="18"/>
      <c r="M77" s="8"/>
      <c r="N77" s="19"/>
    </row>
    <row r="78" spans="1:14" ht="15">
      <c r="A78" s="4" t="s">
        <v>28</v>
      </c>
      <c r="B78" s="36">
        <v>2523.2</v>
      </c>
      <c r="C78" s="36">
        <v>2484.7</v>
      </c>
      <c r="D78" s="36">
        <v>2495</v>
      </c>
      <c r="E78" s="44"/>
      <c r="F78" s="36">
        <f t="shared" si="3"/>
        <v>30369.1</v>
      </c>
      <c r="G78" s="45"/>
      <c r="H78" s="36">
        <v>1648.8</v>
      </c>
      <c r="I78" s="49"/>
      <c r="J78" s="36">
        <f t="shared" si="4"/>
        <v>32017.899999999998</v>
      </c>
      <c r="L78" s="18"/>
      <c r="M78" s="8"/>
      <c r="N78" s="19"/>
    </row>
    <row r="79" spans="1:14" ht="15">
      <c r="A79" s="4" t="s">
        <v>29</v>
      </c>
      <c r="B79" s="36">
        <v>305.6</v>
      </c>
      <c r="C79" s="36">
        <v>333.9</v>
      </c>
      <c r="D79" s="36">
        <v>332.1</v>
      </c>
      <c r="E79" s="44"/>
      <c r="F79" s="36">
        <f t="shared" si="3"/>
        <v>3913.8</v>
      </c>
      <c r="G79" s="45"/>
      <c r="H79" s="36">
        <v>334.7</v>
      </c>
      <c r="I79" s="49"/>
      <c r="J79" s="36">
        <f t="shared" si="4"/>
        <v>4248.5</v>
      </c>
      <c r="L79" s="18"/>
      <c r="M79" s="8"/>
      <c r="N79" s="19"/>
    </row>
    <row r="80" spans="1:14" ht="15">
      <c r="A80" s="4" t="s">
        <v>30</v>
      </c>
      <c r="B80" s="36">
        <v>1048</v>
      </c>
      <c r="C80" s="36">
        <v>1119.7</v>
      </c>
      <c r="D80" s="36">
        <v>1032.3</v>
      </c>
      <c r="E80" s="44"/>
      <c r="F80" s="36">
        <f t="shared" si="3"/>
        <v>12270.9</v>
      </c>
      <c r="G80" s="45"/>
      <c r="H80" s="36">
        <v>1139.9</v>
      </c>
      <c r="I80" s="49"/>
      <c r="J80" s="36">
        <f t="shared" si="4"/>
        <v>13410.8</v>
      </c>
      <c r="L80" s="18"/>
      <c r="M80" s="8"/>
      <c r="N80" s="19"/>
    </row>
    <row r="81" spans="1:14" ht="15">
      <c r="A81" s="4" t="s">
        <v>31</v>
      </c>
      <c r="B81" s="36">
        <v>1186.1</v>
      </c>
      <c r="C81" s="36">
        <v>1084.3</v>
      </c>
      <c r="D81" s="36">
        <v>1099.5</v>
      </c>
      <c r="E81" s="44"/>
      <c r="F81" s="36">
        <f t="shared" si="3"/>
        <v>13342.7</v>
      </c>
      <c r="G81" s="45"/>
      <c r="H81" s="36">
        <v>1126.4</v>
      </c>
      <c r="I81" s="49"/>
      <c r="J81" s="36">
        <f t="shared" si="4"/>
        <v>14469.1</v>
      </c>
      <c r="L81" s="18"/>
      <c r="M81" s="8"/>
      <c r="N81" s="19"/>
    </row>
    <row r="82" spans="1:14" ht="15">
      <c r="A82" s="4" t="s">
        <v>32</v>
      </c>
      <c r="B82" s="36">
        <v>1076.6</v>
      </c>
      <c r="C82" s="36">
        <v>1059.7</v>
      </c>
      <c r="D82" s="36">
        <v>1094.4</v>
      </c>
      <c r="E82" s="44"/>
      <c r="F82" s="36">
        <f t="shared" si="3"/>
        <v>13279.700000000003</v>
      </c>
      <c r="G82" s="45"/>
      <c r="H82" s="36">
        <v>858.3</v>
      </c>
      <c r="I82" s="49"/>
      <c r="J82" s="36">
        <f t="shared" si="4"/>
        <v>14138.000000000002</v>
      </c>
      <c r="K82" s="20"/>
      <c r="L82" s="18"/>
      <c r="M82" s="8"/>
      <c r="N82" s="19"/>
    </row>
    <row r="83" spans="1:14" ht="15">
      <c r="A83" s="4" t="s">
        <v>33</v>
      </c>
      <c r="B83" s="36">
        <v>1759.6</v>
      </c>
      <c r="C83" s="36">
        <v>1842.6</v>
      </c>
      <c r="D83" s="36">
        <v>1764</v>
      </c>
      <c r="E83" s="44"/>
      <c r="F83" s="36">
        <f t="shared" si="3"/>
        <v>22309.899999999998</v>
      </c>
      <c r="G83" s="45"/>
      <c r="H83" s="36">
        <v>1277</v>
      </c>
      <c r="I83" s="49"/>
      <c r="J83" s="36">
        <f t="shared" si="4"/>
        <v>23586.899999999998</v>
      </c>
      <c r="L83" s="18"/>
      <c r="M83" s="8"/>
      <c r="N83" s="19"/>
    </row>
    <row r="84" spans="1:14" ht="15">
      <c r="A84" s="4" t="s">
        <v>34</v>
      </c>
      <c r="B84" s="36">
        <v>944.6</v>
      </c>
      <c r="C84" s="36">
        <v>970.4</v>
      </c>
      <c r="D84" s="36">
        <v>1295.8</v>
      </c>
      <c r="E84" s="44"/>
      <c r="F84" s="36">
        <f t="shared" si="3"/>
        <v>13107.5</v>
      </c>
      <c r="G84" s="45"/>
      <c r="H84" s="36">
        <v>1213.8</v>
      </c>
      <c r="I84" s="49"/>
      <c r="J84" s="36">
        <f t="shared" si="4"/>
        <v>14321.3</v>
      </c>
      <c r="K84" s="15"/>
      <c r="L84" s="18"/>
      <c r="M84" s="8"/>
      <c r="N84" s="19"/>
    </row>
    <row r="85" spans="1:14" ht="15">
      <c r="A85" s="4" t="s">
        <v>35</v>
      </c>
      <c r="B85" s="36">
        <v>1364.2</v>
      </c>
      <c r="C85" s="36">
        <v>1879.6</v>
      </c>
      <c r="D85" s="36">
        <v>1329.6</v>
      </c>
      <c r="E85" s="44"/>
      <c r="F85" s="36">
        <f t="shared" si="3"/>
        <v>16887.9</v>
      </c>
      <c r="G85" s="45"/>
      <c r="H85" s="36">
        <v>1260.8</v>
      </c>
      <c r="I85" s="49"/>
      <c r="J85" s="36">
        <f t="shared" si="4"/>
        <v>18148.7</v>
      </c>
      <c r="L85" s="18"/>
      <c r="M85" s="8"/>
      <c r="N85" s="19"/>
    </row>
    <row r="86" spans="1:14" ht="15">
      <c r="A86" s="4" t="s">
        <v>36</v>
      </c>
      <c r="B86" s="36">
        <v>2295.3</v>
      </c>
      <c r="C86" s="36">
        <v>1360.2</v>
      </c>
      <c r="D86" s="36">
        <v>1319.9</v>
      </c>
      <c r="E86" s="44"/>
      <c r="F86" s="36">
        <f t="shared" si="3"/>
        <v>17258.300000000003</v>
      </c>
      <c r="G86" s="45"/>
      <c r="H86" s="36">
        <v>1357.9</v>
      </c>
      <c r="I86" s="49"/>
      <c r="J86" s="36">
        <f t="shared" si="4"/>
        <v>18616.200000000004</v>
      </c>
      <c r="L86" s="18"/>
      <c r="M86" s="8"/>
      <c r="N86" s="19"/>
    </row>
    <row r="87" spans="1:14" ht="15">
      <c r="A87" s="4" t="s">
        <v>37</v>
      </c>
      <c r="B87" s="36">
        <v>3822.8</v>
      </c>
      <c r="C87" s="36">
        <v>3824.6</v>
      </c>
      <c r="D87" s="36">
        <v>3961</v>
      </c>
      <c r="E87" s="44"/>
      <c r="F87" s="36">
        <f t="shared" si="3"/>
        <v>47393.1</v>
      </c>
      <c r="G87" s="45"/>
      <c r="H87" s="36">
        <v>3584.2</v>
      </c>
      <c r="I87" s="49"/>
      <c r="J87" s="36">
        <f t="shared" si="4"/>
        <v>50977.299999999996</v>
      </c>
      <c r="L87" s="18"/>
      <c r="M87" s="8"/>
      <c r="N87" s="19"/>
    </row>
    <row r="88" spans="1:14" ht="15">
      <c r="A88" s="4" t="s">
        <v>38</v>
      </c>
      <c r="B88" s="36">
        <v>1428.4</v>
      </c>
      <c r="C88" s="36">
        <v>1637.3</v>
      </c>
      <c r="D88" s="36">
        <v>1524.2</v>
      </c>
      <c r="E88" s="44"/>
      <c r="F88" s="36">
        <f t="shared" si="3"/>
        <v>17737.7</v>
      </c>
      <c r="G88" s="45"/>
      <c r="H88" s="36">
        <v>1294.7</v>
      </c>
      <c r="I88" s="49"/>
      <c r="J88" s="36">
        <f t="shared" si="4"/>
        <v>19032.4</v>
      </c>
      <c r="L88" s="18"/>
      <c r="M88" s="8"/>
      <c r="N88" s="19"/>
    </row>
    <row r="89" spans="1:14" ht="15">
      <c r="A89" s="4" t="s">
        <v>39</v>
      </c>
      <c r="B89" s="36">
        <v>1660</v>
      </c>
      <c r="C89" s="36">
        <v>1592</v>
      </c>
      <c r="D89" s="36">
        <v>1620.1</v>
      </c>
      <c r="E89" s="44"/>
      <c r="F89" s="36">
        <f t="shared" si="3"/>
        <v>19753</v>
      </c>
      <c r="G89" s="45"/>
      <c r="H89" s="36">
        <v>1543.3</v>
      </c>
      <c r="I89" s="49"/>
      <c r="J89" s="36">
        <f t="shared" si="4"/>
        <v>21296.3</v>
      </c>
      <c r="L89" s="18"/>
      <c r="M89" s="8"/>
      <c r="N89" s="19"/>
    </row>
    <row r="90" spans="1:14" ht="15">
      <c r="A90" s="4" t="s">
        <v>40</v>
      </c>
      <c r="B90" s="36">
        <v>474.4</v>
      </c>
      <c r="C90" s="36">
        <v>458.6</v>
      </c>
      <c r="D90" s="36">
        <v>503</v>
      </c>
      <c r="E90" s="44"/>
      <c r="F90" s="36">
        <f t="shared" si="3"/>
        <v>5562.2</v>
      </c>
      <c r="G90" s="45"/>
      <c r="H90" s="36">
        <v>497.1</v>
      </c>
      <c r="I90" s="49"/>
      <c r="J90" s="36">
        <f t="shared" si="4"/>
        <v>6059.3</v>
      </c>
      <c r="K90" s="17"/>
      <c r="L90" s="18"/>
      <c r="M90" s="8"/>
      <c r="N90" s="19"/>
    </row>
    <row r="91" spans="1:14" ht="15">
      <c r="A91" s="4" t="s">
        <v>41</v>
      </c>
      <c r="B91" s="36">
        <v>1131</v>
      </c>
      <c r="C91" s="36">
        <v>1210.9</v>
      </c>
      <c r="D91" s="36">
        <v>1159.4</v>
      </c>
      <c r="E91" s="44"/>
      <c r="F91" s="36">
        <f t="shared" si="3"/>
        <v>13930.8</v>
      </c>
      <c r="G91" s="45"/>
      <c r="H91" s="36">
        <v>1132.3</v>
      </c>
      <c r="I91" s="49"/>
      <c r="J91" s="36">
        <f t="shared" si="4"/>
        <v>15063.099999999999</v>
      </c>
      <c r="K91" s="15"/>
      <c r="L91" s="18"/>
      <c r="M91" s="8"/>
      <c r="N91" s="19"/>
    </row>
    <row r="92" spans="1:14" ht="15">
      <c r="A92" s="4" t="s">
        <v>42</v>
      </c>
      <c r="B92" s="36">
        <v>1207.4</v>
      </c>
      <c r="C92" s="36">
        <v>1200.6</v>
      </c>
      <c r="D92" s="36">
        <v>1351.7</v>
      </c>
      <c r="E92" s="44"/>
      <c r="F92" s="36">
        <f t="shared" si="3"/>
        <v>15854.9</v>
      </c>
      <c r="G92" s="45"/>
      <c r="H92" s="36">
        <v>1490.8</v>
      </c>
      <c r="I92" s="49"/>
      <c r="J92" s="36">
        <f t="shared" si="4"/>
        <v>17345.7</v>
      </c>
      <c r="L92" s="18"/>
      <c r="M92" s="8"/>
      <c r="N92" s="19"/>
    </row>
    <row r="93" spans="1:14" ht="15">
      <c r="A93" s="4" t="s">
        <v>43</v>
      </c>
      <c r="B93" s="36">
        <v>1590.6</v>
      </c>
      <c r="C93" s="36">
        <v>1809.8</v>
      </c>
      <c r="D93" s="36">
        <v>1614.4</v>
      </c>
      <c r="E93" s="44"/>
      <c r="F93" s="36">
        <f t="shared" si="3"/>
        <v>19874.800000000003</v>
      </c>
      <c r="G93" s="45"/>
      <c r="H93" s="36">
        <v>1402.3</v>
      </c>
      <c r="I93" s="49"/>
      <c r="J93" s="36">
        <f t="shared" si="4"/>
        <v>21277.100000000002</v>
      </c>
      <c r="K93" s="17"/>
      <c r="L93" s="18"/>
      <c r="M93" s="8"/>
      <c r="N93" s="19"/>
    </row>
    <row r="94" spans="1:14" ht="15">
      <c r="A94" s="4" t="s">
        <v>44</v>
      </c>
      <c r="B94" s="36">
        <v>736.5</v>
      </c>
      <c r="C94" s="36">
        <v>757.6</v>
      </c>
      <c r="D94" s="36">
        <v>1133.3</v>
      </c>
      <c r="E94" s="44"/>
      <c r="F94" s="36">
        <f t="shared" si="3"/>
        <v>9937.9</v>
      </c>
      <c r="G94" s="45"/>
      <c r="H94" s="36">
        <v>762.9</v>
      </c>
      <c r="I94" s="49"/>
      <c r="J94" s="36">
        <f t="shared" si="4"/>
        <v>10700.8</v>
      </c>
      <c r="K94" s="17"/>
      <c r="L94" s="18"/>
      <c r="M94" s="8"/>
      <c r="N94" s="19"/>
    </row>
    <row r="95" spans="1:14" ht="15">
      <c r="A95" s="4" t="s">
        <v>45</v>
      </c>
      <c r="B95" s="36">
        <v>474.5</v>
      </c>
      <c r="C95" s="36">
        <v>487.5</v>
      </c>
      <c r="D95" s="36">
        <v>522</v>
      </c>
      <c r="E95" s="44"/>
      <c r="F95" s="36">
        <f t="shared" si="3"/>
        <v>5946</v>
      </c>
      <c r="G95" s="45"/>
      <c r="H95" s="36">
        <v>537.6</v>
      </c>
      <c r="I95" s="49"/>
      <c r="J95" s="36">
        <f t="shared" si="4"/>
        <v>6483.6</v>
      </c>
      <c r="K95" s="17"/>
      <c r="L95" s="18"/>
      <c r="M95" s="8"/>
      <c r="N95" s="19"/>
    </row>
    <row r="96" spans="1:14" ht="15">
      <c r="A96" s="4" t="s">
        <v>46</v>
      </c>
      <c r="B96" s="36">
        <v>1412.9</v>
      </c>
      <c r="C96" s="36">
        <v>1435</v>
      </c>
      <c r="D96" s="36">
        <v>1409.6</v>
      </c>
      <c r="E96" s="44"/>
      <c r="F96" s="36">
        <f t="shared" si="3"/>
        <v>17268.8</v>
      </c>
      <c r="G96" s="45"/>
      <c r="H96" s="36">
        <v>1243.4</v>
      </c>
      <c r="I96" s="49"/>
      <c r="J96" s="36">
        <f t="shared" si="4"/>
        <v>18512.2</v>
      </c>
      <c r="K96" s="17"/>
      <c r="L96" s="18"/>
      <c r="M96" s="8"/>
      <c r="N96" s="19"/>
    </row>
    <row r="97" spans="1:14" ht="15">
      <c r="A97" s="4" t="s">
        <v>47</v>
      </c>
      <c r="B97" s="36">
        <v>1960.4</v>
      </c>
      <c r="C97" s="36">
        <v>2095.3</v>
      </c>
      <c r="D97" s="36">
        <v>1960.4</v>
      </c>
      <c r="E97" s="44"/>
      <c r="F97" s="36">
        <f t="shared" si="3"/>
        <v>23697.800000000003</v>
      </c>
      <c r="G97" s="45"/>
      <c r="H97" s="36">
        <v>1920.1</v>
      </c>
      <c r="I97" s="49"/>
      <c r="J97" s="36">
        <f t="shared" si="4"/>
        <v>25617.9</v>
      </c>
      <c r="K97" s="17"/>
      <c r="L97" s="18"/>
      <c r="M97" s="8"/>
      <c r="N97" s="19"/>
    </row>
    <row r="98" spans="1:14" ht="15">
      <c r="A98" s="4" t="s">
        <v>48</v>
      </c>
      <c r="B98" s="36">
        <v>940</v>
      </c>
      <c r="C98" s="36">
        <v>652.2</v>
      </c>
      <c r="D98" s="36">
        <v>879.3</v>
      </c>
      <c r="E98" s="44"/>
      <c r="F98" s="36">
        <f t="shared" si="3"/>
        <v>8503.5</v>
      </c>
      <c r="G98" s="45"/>
      <c r="H98" s="36">
        <v>753.9</v>
      </c>
      <c r="I98" s="49"/>
      <c r="J98" s="36">
        <f t="shared" si="4"/>
        <v>9257.4</v>
      </c>
      <c r="K98" s="17"/>
      <c r="L98" s="18"/>
      <c r="M98" s="8"/>
      <c r="N98" s="19"/>
    </row>
    <row r="99" spans="1:14" ht="15">
      <c r="A99" s="4" t="s">
        <v>49</v>
      </c>
      <c r="B99" s="36">
        <v>681.2</v>
      </c>
      <c r="C99" s="36">
        <v>629.9</v>
      </c>
      <c r="D99" s="36">
        <v>786.3</v>
      </c>
      <c r="E99" s="44"/>
      <c r="F99" s="36">
        <f t="shared" si="3"/>
        <v>8174.099999999999</v>
      </c>
      <c r="G99" s="45"/>
      <c r="H99" s="36">
        <v>586.8</v>
      </c>
      <c r="I99" s="49"/>
      <c r="J99" s="36">
        <f t="shared" si="4"/>
        <v>8760.9</v>
      </c>
      <c r="K99" s="17"/>
      <c r="L99" s="18"/>
      <c r="M99" s="8"/>
      <c r="N99" s="19"/>
    </row>
    <row r="100" spans="1:14" ht="15">
      <c r="A100" s="4" t="s">
        <v>50</v>
      </c>
      <c r="B100" s="36">
        <v>1538.1</v>
      </c>
      <c r="C100" s="36">
        <v>1564.1</v>
      </c>
      <c r="D100" s="36">
        <v>1570.1</v>
      </c>
      <c r="E100" s="44"/>
      <c r="F100" s="36">
        <f t="shared" si="3"/>
        <v>19590.299999999996</v>
      </c>
      <c r="G100" s="45"/>
      <c r="H100" s="36">
        <v>1456.5</v>
      </c>
      <c r="I100" s="49"/>
      <c r="J100" s="36">
        <f t="shared" si="4"/>
        <v>21046.799999999996</v>
      </c>
      <c r="K100" s="17"/>
      <c r="L100" s="18"/>
      <c r="M100" s="8"/>
      <c r="N100" s="19"/>
    </row>
    <row r="101" spans="1:14" ht="15">
      <c r="A101" s="4" t="s">
        <v>51</v>
      </c>
      <c r="B101" s="36">
        <v>389.6</v>
      </c>
      <c r="C101" s="36">
        <v>390.7</v>
      </c>
      <c r="D101" s="36">
        <v>425.1</v>
      </c>
      <c r="E101" s="44"/>
      <c r="F101" s="36">
        <f t="shared" si="3"/>
        <v>4785.6</v>
      </c>
      <c r="G101" s="45"/>
      <c r="H101" s="36">
        <v>406.7</v>
      </c>
      <c r="I101" s="49"/>
      <c r="J101" s="36">
        <f t="shared" si="4"/>
        <v>5192.3</v>
      </c>
      <c r="K101" s="17"/>
      <c r="L101" s="18"/>
      <c r="M101" s="8"/>
      <c r="N101" s="19"/>
    </row>
    <row r="102" spans="1:14" ht="15">
      <c r="A102" s="4" t="s">
        <v>52</v>
      </c>
      <c r="B102" s="36">
        <v>1834.3</v>
      </c>
      <c r="C102" s="36">
        <v>2008.9</v>
      </c>
      <c r="D102" s="36">
        <v>1836.5</v>
      </c>
      <c r="E102" s="44"/>
      <c r="F102" s="36">
        <f t="shared" si="3"/>
        <v>22226.9</v>
      </c>
      <c r="G102" s="45"/>
      <c r="H102" s="36">
        <v>2073.1</v>
      </c>
      <c r="I102" s="49"/>
      <c r="J102" s="36">
        <f t="shared" si="4"/>
        <v>24300</v>
      </c>
      <c r="K102" s="17"/>
      <c r="L102" s="18"/>
      <c r="M102" s="8"/>
      <c r="N102" s="19"/>
    </row>
    <row r="103" spans="1:14" ht="15">
      <c r="A103" s="4" t="s">
        <v>53</v>
      </c>
      <c r="B103" s="36">
        <v>602.2</v>
      </c>
      <c r="C103" s="36">
        <v>619.1</v>
      </c>
      <c r="D103" s="36">
        <v>659.9</v>
      </c>
      <c r="E103" s="44"/>
      <c r="F103" s="36">
        <f t="shared" si="3"/>
        <v>7587.5</v>
      </c>
      <c r="G103" s="45"/>
      <c r="H103" s="36">
        <v>620.6</v>
      </c>
      <c r="I103" s="49"/>
      <c r="J103" s="36">
        <f t="shared" si="4"/>
        <v>8208.1</v>
      </c>
      <c r="K103" s="17"/>
      <c r="L103" s="18"/>
      <c r="M103" s="8"/>
      <c r="N103" s="19"/>
    </row>
    <row r="104" spans="1:14" ht="15">
      <c r="A104" s="4" t="s">
        <v>54</v>
      </c>
      <c r="B104" s="36">
        <v>390.8</v>
      </c>
      <c r="C104" s="36">
        <v>403.7</v>
      </c>
      <c r="D104" s="36">
        <v>422.4</v>
      </c>
      <c r="E104" s="44"/>
      <c r="F104" s="36">
        <f t="shared" si="3"/>
        <v>5098.099999999999</v>
      </c>
      <c r="G104" s="45"/>
      <c r="H104" s="36">
        <v>417.2</v>
      </c>
      <c r="I104" s="49"/>
      <c r="J104" s="36">
        <f t="shared" si="4"/>
        <v>5515.299999999999</v>
      </c>
      <c r="K104" s="17"/>
      <c r="L104" s="18"/>
      <c r="M104" s="8"/>
      <c r="N104" s="19"/>
    </row>
    <row r="105" spans="1:12" ht="15">
      <c r="A105" s="2"/>
      <c r="B105" s="36"/>
      <c r="C105" s="36"/>
      <c r="D105" s="36"/>
      <c r="E105" s="48"/>
      <c r="F105" s="36"/>
      <c r="G105" s="45"/>
      <c r="H105" s="36"/>
      <c r="I105" s="49"/>
      <c r="J105" s="36"/>
      <c r="K105" s="17"/>
      <c r="L105" s="18"/>
    </row>
    <row r="106" spans="1:12" ht="15">
      <c r="A106" s="14" t="s">
        <v>55</v>
      </c>
      <c r="B106" s="36">
        <v>102.6</v>
      </c>
      <c r="C106" s="36">
        <v>102.6</v>
      </c>
      <c r="D106" s="36">
        <v>102.7</v>
      </c>
      <c r="E106" s="44"/>
      <c r="F106" s="36">
        <f>SUM(B53:J53,B106:D106)</f>
        <v>1252.8</v>
      </c>
      <c r="G106" s="56"/>
      <c r="H106" s="57">
        <v>124.5</v>
      </c>
      <c r="I106" s="58"/>
      <c r="J106" s="36">
        <f>SUM(F106:H106)</f>
        <v>1377.3</v>
      </c>
      <c r="K106" s="17"/>
      <c r="L106" s="18"/>
    </row>
    <row r="107" spans="1:11" ht="3.75" customHeight="1">
      <c r="A107" s="5"/>
      <c r="B107" s="35"/>
      <c r="C107" s="35"/>
      <c r="D107" s="35"/>
      <c r="E107" s="35"/>
      <c r="F107" s="35"/>
      <c r="G107" s="59"/>
      <c r="H107" s="36"/>
      <c r="I107" s="59"/>
      <c r="J107" s="60"/>
      <c r="K107" s="6"/>
    </row>
    <row r="108" spans="1:11" ht="15">
      <c r="A108" s="4" t="s">
        <v>57</v>
      </c>
      <c r="B108" s="31"/>
      <c r="C108" s="31"/>
      <c r="D108" s="31"/>
      <c r="E108" s="31"/>
      <c r="F108" s="31"/>
      <c r="G108" s="31"/>
      <c r="H108" s="36"/>
      <c r="I108" s="31"/>
      <c r="J108" s="31"/>
      <c r="K108" s="2"/>
    </row>
    <row r="109" spans="1:11" ht="15">
      <c r="A109" s="4" t="s">
        <v>59</v>
      </c>
      <c r="B109" s="31"/>
      <c r="C109" s="31"/>
      <c r="D109" s="31"/>
      <c r="E109" s="31"/>
      <c r="F109" s="31"/>
      <c r="G109" s="31"/>
      <c r="H109" s="36"/>
      <c r="I109" s="31"/>
      <c r="J109" s="31"/>
      <c r="K109" s="2"/>
    </row>
    <row r="110" spans="1:10" ht="15">
      <c r="A110" s="4" t="s">
        <v>58</v>
      </c>
      <c r="G110" s="31"/>
      <c r="H110" s="36"/>
      <c r="I110" s="31"/>
      <c r="J110" s="31"/>
    </row>
    <row r="111" spans="7:10" ht="15">
      <c r="G111" s="31"/>
      <c r="H111" s="36"/>
      <c r="I111" s="31"/>
      <c r="J111" s="31"/>
    </row>
    <row r="112" spans="7:10" ht="12.75">
      <c r="G112" s="31"/>
      <c r="H112" s="37"/>
      <c r="I112" s="31"/>
      <c r="J112" s="31"/>
    </row>
    <row r="113" spans="7:10" ht="15">
      <c r="G113" s="31"/>
      <c r="H113" s="36"/>
      <c r="I113" s="31"/>
      <c r="J113" s="31"/>
    </row>
    <row r="114" spans="7:10" ht="15">
      <c r="G114" s="31"/>
      <c r="H114" s="36"/>
      <c r="I114" s="31"/>
      <c r="J114" s="31"/>
    </row>
    <row r="115" spans="1:10" ht="15">
      <c r="A115" s="2"/>
      <c r="B115" s="31"/>
      <c r="C115" s="31"/>
      <c r="D115" s="31"/>
      <c r="E115" s="31"/>
      <c r="F115" s="31"/>
      <c r="G115" s="31"/>
      <c r="H115" s="36"/>
      <c r="I115" s="31"/>
      <c r="J115" s="31"/>
    </row>
    <row r="116" spans="1:10" ht="15">
      <c r="A116" s="2"/>
      <c r="B116" s="31"/>
      <c r="C116" s="31"/>
      <c r="D116" s="31"/>
      <c r="E116" s="31"/>
      <c r="F116" s="31"/>
      <c r="G116" s="31"/>
      <c r="H116" s="36"/>
      <c r="I116" s="31"/>
      <c r="J116" s="31"/>
    </row>
    <row r="117" spans="1:10" ht="15">
      <c r="A117" s="2"/>
      <c r="B117" s="31"/>
      <c r="C117" s="31"/>
      <c r="D117" s="31"/>
      <c r="E117" s="31"/>
      <c r="F117" s="31"/>
      <c r="G117" s="31"/>
      <c r="H117" s="36"/>
      <c r="I117" s="31"/>
      <c r="J117" s="31"/>
    </row>
    <row r="118" spans="1:10" ht="15">
      <c r="A118" s="2"/>
      <c r="B118" s="31"/>
      <c r="C118" s="31"/>
      <c r="D118" s="31"/>
      <c r="E118" s="31"/>
      <c r="F118" s="31"/>
      <c r="G118" s="31"/>
      <c r="H118" s="36"/>
      <c r="I118" s="31"/>
      <c r="J118" s="31"/>
    </row>
    <row r="119" spans="1:10" ht="15">
      <c r="A119" s="2"/>
      <c r="B119" s="31"/>
      <c r="C119" s="31"/>
      <c r="D119" s="31"/>
      <c r="E119" s="31"/>
      <c r="F119" s="31"/>
      <c r="G119" s="31"/>
      <c r="H119" s="36"/>
      <c r="I119" s="31"/>
      <c r="J119" s="31"/>
    </row>
    <row r="120" spans="1:10" ht="15">
      <c r="A120" s="2"/>
      <c r="B120" s="31"/>
      <c r="C120" s="31"/>
      <c r="D120" s="31"/>
      <c r="E120" s="31"/>
      <c r="F120" s="31"/>
      <c r="G120" s="31"/>
      <c r="H120" s="36"/>
      <c r="I120" s="31"/>
      <c r="J120" s="31"/>
    </row>
    <row r="121" spans="1:10" ht="15">
      <c r="A121" s="2"/>
      <c r="B121" s="31"/>
      <c r="C121" s="31"/>
      <c r="D121" s="31"/>
      <c r="E121" s="31"/>
      <c r="F121" s="31"/>
      <c r="G121" s="31"/>
      <c r="H121" s="36"/>
      <c r="I121" s="31"/>
      <c r="J121" s="31"/>
    </row>
    <row r="122" spans="1:10" ht="15">
      <c r="A122" s="2"/>
      <c r="B122" s="31"/>
      <c r="C122" s="31"/>
      <c r="D122" s="31"/>
      <c r="E122" s="31"/>
      <c r="F122" s="31"/>
      <c r="G122" s="31"/>
      <c r="H122" s="36"/>
      <c r="I122" s="31"/>
      <c r="J122" s="31"/>
    </row>
    <row r="123" spans="1:10" ht="15">
      <c r="A123" s="2"/>
      <c r="B123" s="31"/>
      <c r="C123" s="31"/>
      <c r="D123" s="31"/>
      <c r="E123" s="31"/>
      <c r="F123" s="31"/>
      <c r="G123" s="31"/>
      <c r="H123" s="36"/>
      <c r="I123" s="31"/>
      <c r="J123" s="31"/>
    </row>
    <row r="124" spans="1:10" ht="15">
      <c r="A124" s="2"/>
      <c r="B124" s="31"/>
      <c r="C124" s="31"/>
      <c r="D124" s="31"/>
      <c r="E124" s="31"/>
      <c r="F124" s="31"/>
      <c r="G124" s="31"/>
      <c r="H124" s="36"/>
      <c r="I124" s="31"/>
      <c r="J124" s="31"/>
    </row>
    <row r="125" spans="1:10" ht="15">
      <c r="A125" s="2"/>
      <c r="B125" s="31"/>
      <c r="C125" s="31"/>
      <c r="D125" s="31"/>
      <c r="E125" s="31"/>
      <c r="F125" s="31"/>
      <c r="G125" s="31"/>
      <c r="H125" s="36"/>
      <c r="I125" s="31"/>
      <c r="J125" s="31"/>
    </row>
    <row r="126" spans="1:10" ht="15">
      <c r="A126" s="2"/>
      <c r="B126" s="31"/>
      <c r="C126" s="31"/>
      <c r="D126" s="31"/>
      <c r="E126" s="31"/>
      <c r="F126" s="31"/>
      <c r="G126" s="31"/>
      <c r="H126" s="36"/>
      <c r="I126" s="31"/>
      <c r="J126" s="31"/>
    </row>
    <row r="127" spans="1:10" ht="15">
      <c r="A127" s="2"/>
      <c r="B127" s="31"/>
      <c r="C127" s="31"/>
      <c r="D127" s="31"/>
      <c r="E127" s="31"/>
      <c r="F127" s="31"/>
      <c r="G127" s="31"/>
      <c r="H127" s="36"/>
      <c r="I127" s="31"/>
      <c r="J127" s="31"/>
    </row>
    <row r="128" spans="1:10" ht="15">
      <c r="A128" s="2"/>
      <c r="B128" s="31"/>
      <c r="C128" s="31"/>
      <c r="D128" s="31"/>
      <c r="E128" s="31"/>
      <c r="F128" s="31"/>
      <c r="G128" s="31"/>
      <c r="H128" s="36"/>
      <c r="I128" s="31"/>
      <c r="J128" s="31"/>
    </row>
    <row r="129" ht="15">
      <c r="H129" s="36"/>
    </row>
    <row r="130" ht="15">
      <c r="H130" s="36"/>
    </row>
    <row r="131" ht="15">
      <c r="H131" s="36"/>
    </row>
    <row r="132" ht="15">
      <c r="H132" s="36"/>
    </row>
    <row r="133" ht="15">
      <c r="H133" s="36"/>
    </row>
    <row r="134" ht="15">
      <c r="H134" s="36"/>
    </row>
    <row r="135" ht="15">
      <c r="H135" s="36"/>
    </row>
    <row r="136" ht="15">
      <c r="H136" s="36"/>
    </row>
    <row r="137" ht="15">
      <c r="H137" s="36"/>
    </row>
    <row r="138" ht="15">
      <c r="H138" s="36"/>
    </row>
    <row r="139" ht="15">
      <c r="H139" s="36"/>
    </row>
    <row r="140" ht="15">
      <c r="H140" s="36"/>
    </row>
    <row r="141" ht="15">
      <c r="H141" s="36"/>
    </row>
    <row r="142" ht="15">
      <c r="H142" s="36"/>
    </row>
    <row r="143" ht="15">
      <c r="H143" s="36"/>
    </row>
    <row r="144" ht="15">
      <c r="H144" s="36"/>
    </row>
    <row r="145" ht="15">
      <c r="H145" s="36"/>
    </row>
    <row r="146" ht="15">
      <c r="H146" s="36"/>
    </row>
    <row r="147" ht="15">
      <c r="H147" s="36"/>
    </row>
  </sheetData>
  <mergeCells count="7">
    <mergeCell ref="I60:K61"/>
    <mergeCell ref="A57:K57"/>
    <mergeCell ref="A58:K58"/>
    <mergeCell ref="A1:K1"/>
    <mergeCell ref="A3:K3"/>
    <mergeCell ref="A4:K4"/>
    <mergeCell ref="A55:K55"/>
  </mergeCells>
  <printOptions/>
  <pageMargins left="0.984251968503937" right="0" top="0" bottom="0.5905511811023623" header="0" footer="0"/>
  <pageSetup firstPageNumber="197" useFirstPageNumber="1" horizontalDpi="300" verticalDpi="300" orientation="landscape" scale="68" r:id="rId2"/>
  <headerFooter alignWithMargins="0">
    <oddFooter>&amp;C&amp;"Arial,Negrita"&amp;P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2007-09-12T13:28:31Z</cp:lastPrinted>
  <dcterms:created xsi:type="dcterms:W3CDTF">2004-01-22T14:48:25Z</dcterms:created>
  <dcterms:modified xsi:type="dcterms:W3CDTF">2007-09-12T13:28:37Z</dcterms:modified>
  <cp:category/>
  <cp:version/>
  <cp:contentType/>
  <cp:contentStatus/>
</cp:coreProperties>
</file>