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9" sheetId="1" r:id="rId1"/>
  </sheets>
  <definedNames>
    <definedName name="\a">'CUAD1909'!$G$14</definedName>
    <definedName name="_Regression_Int" localSheetId="0" hidden="1">1</definedName>
    <definedName name="A_IMPRESIÓN_IM">'CUAD1909'!$A$1:$E$54</definedName>
    <definedName name="_xlnm.Print_Area" localSheetId="0">'CUAD1909'!$A$1:$F$57</definedName>
    <definedName name="Imprimir_área_IM" localSheetId="0">'CUAD1909'!$A$1:$F$58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<sst xmlns="http://schemas.openxmlformats.org/spreadsheetml/2006/main" count="53" uniqueCount="53">
  <si>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        </t>
  </si>
  <si>
    <t>CASOS NUEVOS</t>
  </si>
  <si>
    <t>ESTUDIOS</t>
  </si>
  <si>
    <t>COEFICIENTE</t>
  </si>
  <si>
    <t xml:space="preserve">      DELEGACION </t>
  </si>
  <si>
    <t>NOTIFICADOS</t>
  </si>
  <si>
    <t>EPIDEMIOLOGICOS</t>
  </si>
  <si>
    <t>(1)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</si>
  <si>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</si>
  <si>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</si>
  <si>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</si>
  <si>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</si>
  <si>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</si>
  <si>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</si>
  <si>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</si>
  <si>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</si>
  <si>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</si>
  <si>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</si>
  <si>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</si>
  <si>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</si>
  <si>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</si>
  <si>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</si>
  <si>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</si>
  <si>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</si>
  <si>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</si>
  <si>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</si>
  <si>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</si>
  <si>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</si>
  <si>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</si>
  <si>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</si>
  <si>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</si>
  <si>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</si>
  <si>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</si>
  <si>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</si>
  <si>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</si>
  <si>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</si>
  <si>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</si>
  <si>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</si>
  <si>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</si>
  <si>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</si>
  <si>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</si>
  <si>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</si>
  <si>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</si>
  <si>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</si>
  <si>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</si>
  <si>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</si>
  <si>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        FORMATO EPI-2-95. ESTUDIO EPIDEMIOLOGICO DEL CASO.</t>
  </si>
  <si>
    <t xml:space="preserve">          * INCLUYE SOLO AQUELLAS ENFERMEDADES QUE REQUIEREN ESTUDIO EPIDEMIOLOGICO</t>
  </si>
  <si>
    <t xml:space="preserve"> (ENFERMEDADES TRASMISIBLES)*</t>
  </si>
  <si>
    <t xml:space="preserve"> ANUARIO ESTADISTICO 2004</t>
  </si>
  <si>
    <t xml:space="preserve">          DEPARTAMENTO DE VIGILANCIA EPIDEMIOLOGICA.</t>
  </si>
  <si>
    <t xml:space="preserve"> FUENTE: FORMATO SUIVE-I-2000-2004. INFORME SEMANAL DE CASOS NUEVOS DE ENFERMEDADES.</t>
  </si>
  <si>
    <t xml:space="preserve"> 19. 9  CASOS NOTIFICADOS QUE REQUIEREN ESTUDIO EPIDEMIOLOGICO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</si>
</sst>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1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7.625" style="0" customWidth="1"/>
    <col min="3" max="5" width="30.625" style="0" customWidth="1"/>
    <col min="6" max="6" width="14.625" style="0" customWidth="1"/>
    <col min="7" max="7" width="9.625" style="0" customWidth="1"/>
  </cols>
  <sheetData>
    <row r="1" spans="1:14" ht="12.75">
      <c r="A1" s="2"/>
      <c r="B1" s="3"/>
      <c r="C1" s="3"/>
      <c r="D1" s="3"/>
      <c r="E1" s="3"/>
      <c r="F1" s="2" t="s">
        <v>0</v>
      </c>
      <c r="G1" s="3"/>
      <c r="H1" s="3"/>
      <c r="I1" s="3"/>
      <c r="J1" s="3"/>
      <c r="N1" s="1"/>
    </row>
    <row r="2" spans="1:10" ht="15.75">
      <c r="A2" s="3"/>
      <c r="B2" s="15" t="s">
        <v>49</v>
      </c>
      <c r="C2" s="15"/>
      <c r="D2" s="15"/>
      <c r="E2" s="15"/>
      <c r="F2" s="15"/>
      <c r="G2" s="15"/>
      <c r="H2" s="3"/>
      <c r="I2" s="3"/>
      <c r="J2" s="3"/>
    </row>
    <row r="3" spans="1:10" ht="15">
      <c r="A3" s="3"/>
      <c r="B3" s="9"/>
      <c r="C3" s="9"/>
      <c r="D3" s="9"/>
      <c r="E3" s="9"/>
      <c r="F3" s="9"/>
      <c r="G3" s="9"/>
      <c r="H3" s="3"/>
      <c r="I3" s="3"/>
      <c r="J3" s="3"/>
    </row>
    <row r="4" spans="1:10" ht="15.75">
      <c r="A4" s="3"/>
      <c r="B4" s="15" t="s">
        <v>52</v>
      </c>
      <c r="C4" s="15"/>
      <c r="D4" s="15"/>
      <c r="E4" s="15"/>
      <c r="F4" s="15"/>
      <c r="G4" s="15"/>
      <c r="H4" s="3"/>
      <c r="I4" s="3"/>
      <c r="J4" s="3"/>
    </row>
    <row r="5" spans="1:10" ht="15.75">
      <c r="A5" s="3"/>
      <c r="B5" s="15" t="s">
        <v>48</v>
      </c>
      <c r="C5" s="15"/>
      <c r="D5" s="15"/>
      <c r="E5" s="15"/>
      <c r="F5" s="15"/>
      <c r="G5" s="15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7"/>
      <c r="C7" s="8"/>
      <c r="D7" s="8"/>
      <c r="E7" s="8"/>
      <c r="F7" s="8"/>
      <c r="G7" s="8"/>
      <c r="H7" s="3"/>
      <c r="I7" s="3"/>
      <c r="J7" s="3"/>
    </row>
    <row r="8" spans="1:10" ht="12.75">
      <c r="A8" s="3"/>
      <c r="B8" s="2" t="s">
        <v>4</v>
      </c>
      <c r="C8" s="4" t="s">
        <v>1</v>
      </c>
      <c r="D8" s="4" t="s">
        <v>2</v>
      </c>
      <c r="E8" s="4" t="s">
        <v>3</v>
      </c>
      <c r="F8" s="3"/>
      <c r="G8" s="3"/>
      <c r="H8" s="3"/>
      <c r="I8" s="3"/>
      <c r="J8" s="3"/>
    </row>
    <row r="9" spans="1:10" ht="12.75">
      <c r="A9" s="3"/>
      <c r="B9" s="2"/>
      <c r="C9" s="4" t="s">
        <v>5</v>
      </c>
      <c r="D9" s="4" t="s">
        <v>6</v>
      </c>
      <c r="E9" s="4" t="s">
        <v>7</v>
      </c>
      <c r="F9" s="3"/>
      <c r="G9" s="3"/>
      <c r="H9" s="3"/>
      <c r="I9" s="3"/>
      <c r="J9" s="3"/>
    </row>
    <row r="10" spans="1:10" ht="12.75">
      <c r="A10" s="3"/>
      <c r="B10" s="7"/>
      <c r="C10" s="8"/>
      <c r="D10" s="8"/>
      <c r="E10" s="8"/>
      <c r="F10" s="8"/>
      <c r="G10" s="8"/>
      <c r="H10" s="3"/>
      <c r="I10" s="3"/>
      <c r="J10" s="3"/>
    </row>
    <row r="11" spans="1:10" s="14" customFormat="1" ht="12.75">
      <c r="A11" s="10"/>
      <c r="B11" s="11" t="s">
        <v>8</v>
      </c>
      <c r="C11" s="12">
        <f>C13+C20</f>
        <v>2850</v>
      </c>
      <c r="D11" s="12">
        <f>D13+D20</f>
        <v>1689</v>
      </c>
      <c r="E11" s="13">
        <f>IF(D11=0,0,ROUND(D11*100/C11,2))</f>
        <v>59.26</v>
      </c>
      <c r="F11" s="12"/>
      <c r="G11" s="12"/>
      <c r="H11" s="10"/>
      <c r="I11" s="10"/>
      <c r="J11" s="10"/>
    </row>
    <row r="12" spans="1:10" ht="12.75">
      <c r="A12" s="3"/>
      <c r="B12" s="3"/>
      <c r="C12" s="5"/>
      <c r="D12" s="5"/>
      <c r="E12" s="6"/>
      <c r="F12" s="5"/>
      <c r="G12" s="5"/>
      <c r="H12" s="3"/>
      <c r="I12" s="3"/>
      <c r="J12" s="3"/>
    </row>
    <row r="13" spans="1:10" s="14" customFormat="1" ht="12.75">
      <c r="A13" s="10"/>
      <c r="B13" s="11" t="s">
        <v>9</v>
      </c>
      <c r="C13" s="12">
        <f>SUM(C15:C18)</f>
        <v>257</v>
      </c>
      <c r="D13" s="12">
        <f>SUM(D15:D18)</f>
        <v>235</v>
      </c>
      <c r="E13" s="13">
        <f>IF(D13=0,0,ROUND(D13*100/C13,2))</f>
        <v>91.44</v>
      </c>
      <c r="F13" s="12"/>
      <c r="G13" s="12"/>
      <c r="H13" s="10"/>
      <c r="I13" s="10"/>
      <c r="J13" s="10"/>
    </row>
    <row r="14" spans="1:10" ht="12.75">
      <c r="A14" s="3"/>
      <c r="B14" s="3"/>
      <c r="C14" s="5"/>
      <c r="D14" s="3"/>
      <c r="E14" s="6"/>
      <c r="F14" s="5"/>
      <c r="G14" s="5"/>
      <c r="H14" s="3"/>
      <c r="I14" s="3"/>
      <c r="J14" s="3"/>
    </row>
    <row r="15" spans="1:10" ht="12.75">
      <c r="A15" s="3"/>
      <c r="B15" s="2" t="s">
        <v>10</v>
      </c>
      <c r="C15" s="5">
        <v>44</v>
      </c>
      <c r="D15" s="5">
        <v>36</v>
      </c>
      <c r="E15" s="6">
        <f aca="true" t="shared" si="0" ref="E15:E52">IF(D15=0,0,ROUND(D15*100/C15,2))</f>
        <v>81.82</v>
      </c>
      <c r="F15" s="5"/>
      <c r="G15" s="5"/>
      <c r="H15" s="3"/>
      <c r="I15" s="3"/>
      <c r="J15" s="3"/>
    </row>
    <row r="16" spans="1:10" ht="12.75">
      <c r="A16" s="3"/>
      <c r="B16" s="2" t="s">
        <v>11</v>
      </c>
      <c r="C16" s="5">
        <v>47</v>
      </c>
      <c r="D16" s="5">
        <v>60</v>
      </c>
      <c r="E16" s="6">
        <f t="shared" si="0"/>
        <v>127.66</v>
      </c>
      <c r="F16" s="5"/>
      <c r="G16" s="5"/>
      <c r="H16" s="3"/>
      <c r="I16" s="3"/>
      <c r="J16" s="3"/>
    </row>
    <row r="17" spans="1:10" ht="12.75">
      <c r="A17" s="3"/>
      <c r="B17" s="2" t="s">
        <v>12</v>
      </c>
      <c r="C17" s="5">
        <v>112</v>
      </c>
      <c r="D17" s="5">
        <v>66</v>
      </c>
      <c r="E17" s="6">
        <f t="shared" si="0"/>
        <v>58.93</v>
      </c>
      <c r="F17" s="5"/>
      <c r="G17" s="5"/>
      <c r="H17" s="3"/>
      <c r="I17" s="3"/>
      <c r="J17" s="3"/>
    </row>
    <row r="18" spans="1:10" ht="12.75">
      <c r="A18" s="3"/>
      <c r="B18" s="2" t="s">
        <v>13</v>
      </c>
      <c r="C18" s="5">
        <v>54</v>
      </c>
      <c r="D18" s="5">
        <v>73</v>
      </c>
      <c r="E18" s="6">
        <f t="shared" si="0"/>
        <v>135.19</v>
      </c>
      <c r="F18" s="5"/>
      <c r="G18" s="5"/>
      <c r="H18" s="3"/>
      <c r="I18" s="3"/>
      <c r="J18" s="3"/>
    </row>
    <row r="19" spans="1:10" ht="12.75">
      <c r="A19" s="3"/>
      <c r="B19" s="3"/>
      <c r="C19" s="5"/>
      <c r="D19" s="5"/>
      <c r="E19" s="6"/>
      <c r="F19" s="5"/>
      <c r="G19" s="5"/>
      <c r="H19" s="3"/>
      <c r="I19" s="3"/>
      <c r="J19" s="3"/>
    </row>
    <row r="20" spans="1:10" s="14" customFormat="1" ht="12.75">
      <c r="A20" s="10"/>
      <c r="B20" s="11" t="s">
        <v>14</v>
      </c>
      <c r="C20" s="12">
        <f>SUM(C22:C52)</f>
        <v>2593</v>
      </c>
      <c r="D20" s="12">
        <f>SUM(D22:D52)</f>
        <v>1454</v>
      </c>
      <c r="E20" s="13">
        <f t="shared" si="0"/>
        <v>56.07</v>
      </c>
      <c r="F20" s="12"/>
      <c r="G20" s="12"/>
      <c r="H20" s="10"/>
      <c r="I20" s="10"/>
      <c r="J20" s="10"/>
    </row>
    <row r="21" spans="1:10" ht="12.75">
      <c r="A21" s="3"/>
      <c r="B21" s="3"/>
      <c r="C21" s="5"/>
      <c r="D21" s="5"/>
      <c r="E21" s="6"/>
      <c r="F21" s="5"/>
      <c r="G21" s="5"/>
      <c r="H21" s="3"/>
      <c r="I21" s="3"/>
      <c r="J21" s="3"/>
    </row>
    <row r="22" spans="1:10" ht="12.75">
      <c r="A22" s="3"/>
      <c r="B22" s="2" t="s">
        <v>15</v>
      </c>
      <c r="C22" s="5">
        <v>17</v>
      </c>
      <c r="D22" s="5">
        <v>15</v>
      </c>
      <c r="E22" s="6">
        <f t="shared" si="0"/>
        <v>88.24</v>
      </c>
      <c r="F22" s="5"/>
      <c r="G22" s="5"/>
      <c r="H22" s="3"/>
      <c r="I22" s="3"/>
      <c r="J22" s="3"/>
    </row>
    <row r="23" spans="1:10" ht="12.75">
      <c r="A23" s="3"/>
      <c r="B23" s="2" t="s">
        <v>16</v>
      </c>
      <c r="C23" s="5">
        <v>42</v>
      </c>
      <c r="D23" s="5">
        <v>31</v>
      </c>
      <c r="E23" s="6">
        <f t="shared" si="0"/>
        <v>73.81</v>
      </c>
      <c r="F23" s="5"/>
      <c r="G23" s="5"/>
      <c r="H23" s="3"/>
      <c r="I23" s="3"/>
      <c r="J23" s="3"/>
    </row>
    <row r="24" spans="1:10" ht="12.75">
      <c r="A24" s="3"/>
      <c r="B24" s="2" t="s">
        <v>17</v>
      </c>
      <c r="C24" s="5">
        <v>16</v>
      </c>
      <c r="D24" s="5">
        <v>8</v>
      </c>
      <c r="E24" s="6">
        <f t="shared" si="0"/>
        <v>50</v>
      </c>
      <c r="F24" s="5"/>
      <c r="G24" s="5"/>
      <c r="H24" s="3"/>
      <c r="I24" s="3"/>
      <c r="J24" s="3"/>
    </row>
    <row r="25" spans="1:10" ht="12.75">
      <c r="A25" s="3"/>
      <c r="B25" s="2" t="s">
        <v>18</v>
      </c>
      <c r="C25" s="5">
        <v>12</v>
      </c>
      <c r="D25" s="5">
        <v>11</v>
      </c>
      <c r="E25" s="6">
        <f t="shared" si="0"/>
        <v>91.67</v>
      </c>
      <c r="F25" s="5"/>
      <c r="G25" s="5"/>
      <c r="H25" s="3"/>
      <c r="I25" s="3"/>
      <c r="J25" s="3"/>
    </row>
    <row r="26" spans="1:10" ht="12.75">
      <c r="A26" s="3"/>
      <c r="B26" s="2" t="s">
        <v>19</v>
      </c>
      <c r="C26" s="5">
        <v>81</v>
      </c>
      <c r="D26" s="5">
        <v>67</v>
      </c>
      <c r="E26" s="6">
        <f t="shared" si="0"/>
        <v>82.72</v>
      </c>
      <c r="F26" s="5"/>
      <c r="G26" s="5"/>
      <c r="H26" s="3"/>
      <c r="I26" s="3"/>
      <c r="J26" s="3"/>
    </row>
    <row r="27" spans="1:10" ht="12.75">
      <c r="A27" s="3"/>
      <c r="B27" s="2" t="s">
        <v>20</v>
      </c>
      <c r="C27" s="5">
        <v>13</v>
      </c>
      <c r="D27" s="5">
        <v>11</v>
      </c>
      <c r="E27" s="6">
        <f t="shared" si="0"/>
        <v>84.62</v>
      </c>
      <c r="F27" s="5"/>
      <c r="G27" s="5"/>
      <c r="H27" s="3"/>
      <c r="I27" s="3"/>
      <c r="J27" s="3"/>
    </row>
    <row r="28" spans="1:10" ht="12.75">
      <c r="A28" s="3"/>
      <c r="B28" s="2" t="s">
        <v>21</v>
      </c>
      <c r="C28" s="5">
        <v>79</v>
      </c>
      <c r="D28" s="5">
        <v>46</v>
      </c>
      <c r="E28" s="6">
        <f t="shared" si="0"/>
        <v>58.23</v>
      </c>
      <c r="F28" s="5"/>
      <c r="G28" s="5"/>
      <c r="H28" s="3"/>
      <c r="I28" s="3"/>
      <c r="J28" s="3"/>
    </row>
    <row r="29" spans="1:10" ht="12.75">
      <c r="A29" s="3"/>
      <c r="B29" s="2" t="s">
        <v>22</v>
      </c>
      <c r="C29" s="5">
        <v>66</v>
      </c>
      <c r="D29" s="5">
        <v>102</v>
      </c>
      <c r="E29" s="6">
        <f t="shared" si="0"/>
        <v>154.55</v>
      </c>
      <c r="F29" s="5"/>
      <c r="G29" s="5"/>
      <c r="H29" s="3"/>
      <c r="I29" s="3"/>
      <c r="J29" s="3"/>
    </row>
    <row r="30" spans="1:10" ht="12.75">
      <c r="A30" s="3"/>
      <c r="B30" s="2" t="s">
        <v>23</v>
      </c>
      <c r="C30" s="5">
        <v>134</v>
      </c>
      <c r="D30" s="5">
        <v>29</v>
      </c>
      <c r="E30" s="6">
        <f t="shared" si="0"/>
        <v>21.64</v>
      </c>
      <c r="F30" s="5"/>
      <c r="G30" s="5"/>
      <c r="H30" s="3"/>
      <c r="I30" s="3"/>
      <c r="J30" s="3"/>
    </row>
    <row r="31" spans="1:10" ht="12.75">
      <c r="A31" s="3"/>
      <c r="B31" s="2" t="s">
        <v>24</v>
      </c>
      <c r="C31" s="5">
        <v>96</v>
      </c>
      <c r="D31" s="5">
        <v>48</v>
      </c>
      <c r="E31" s="6">
        <f t="shared" si="0"/>
        <v>50</v>
      </c>
      <c r="F31" s="5"/>
      <c r="G31" s="5"/>
      <c r="H31" s="3"/>
      <c r="I31" s="3"/>
      <c r="J31" s="3"/>
    </row>
    <row r="32" spans="1:10" ht="12.75">
      <c r="A32" s="3"/>
      <c r="B32" s="2" t="s">
        <v>25</v>
      </c>
      <c r="C32" s="5">
        <v>131</v>
      </c>
      <c r="D32" s="5">
        <v>67</v>
      </c>
      <c r="E32" s="6">
        <f t="shared" si="0"/>
        <v>51.15</v>
      </c>
      <c r="F32" s="5"/>
      <c r="G32" s="5"/>
      <c r="H32" s="3"/>
      <c r="I32" s="3"/>
      <c r="J32" s="3"/>
    </row>
    <row r="33" spans="1:10" ht="12.75">
      <c r="A33" s="3"/>
      <c r="B33" s="2" t="s">
        <v>26</v>
      </c>
      <c r="C33" s="5">
        <v>45</v>
      </c>
      <c r="D33" s="5">
        <v>18</v>
      </c>
      <c r="E33" s="6">
        <f t="shared" si="0"/>
        <v>40</v>
      </c>
      <c r="F33" s="5"/>
      <c r="G33" s="5"/>
      <c r="H33" s="3"/>
      <c r="I33" s="3"/>
      <c r="J33" s="3"/>
    </row>
    <row r="34" spans="1:10" ht="12.75">
      <c r="A34" s="3"/>
      <c r="B34" s="2" t="s">
        <v>27</v>
      </c>
      <c r="C34" s="5">
        <v>109</v>
      </c>
      <c r="D34" s="5">
        <v>27</v>
      </c>
      <c r="E34" s="6">
        <f t="shared" si="0"/>
        <v>24.77</v>
      </c>
      <c r="F34" s="5"/>
      <c r="G34" s="5"/>
      <c r="H34" s="3"/>
      <c r="I34" s="3"/>
      <c r="J34" s="3"/>
    </row>
    <row r="35" spans="1:10" ht="12.75">
      <c r="A35" s="3"/>
      <c r="B35" s="2" t="s">
        <v>28</v>
      </c>
      <c r="C35" s="5">
        <v>117</v>
      </c>
      <c r="D35" s="5">
        <v>167</v>
      </c>
      <c r="E35" s="6">
        <f t="shared" si="0"/>
        <v>142.74</v>
      </c>
      <c r="F35" s="5"/>
      <c r="G35" s="5"/>
      <c r="H35" s="3"/>
      <c r="I35" s="3"/>
      <c r="J35" s="3"/>
    </row>
    <row r="36" spans="1:10" ht="12.75">
      <c r="A36" s="3"/>
      <c r="B36" s="2" t="s">
        <v>29</v>
      </c>
      <c r="C36" s="5">
        <v>65</v>
      </c>
      <c r="D36" s="5">
        <v>127</v>
      </c>
      <c r="E36" s="6">
        <f t="shared" si="0"/>
        <v>195.38</v>
      </c>
      <c r="F36" s="5"/>
      <c r="G36" s="5"/>
      <c r="H36" s="3"/>
      <c r="I36" s="3"/>
      <c r="J36" s="3"/>
    </row>
    <row r="37" spans="1:10" ht="12.75">
      <c r="A37" s="3"/>
      <c r="B37" s="2" t="s">
        <v>30</v>
      </c>
      <c r="C37" s="5">
        <v>40</v>
      </c>
      <c r="D37" s="5">
        <v>42</v>
      </c>
      <c r="E37" s="6">
        <f t="shared" si="0"/>
        <v>105</v>
      </c>
      <c r="F37" s="5"/>
      <c r="G37" s="5"/>
      <c r="H37" s="3"/>
      <c r="I37" s="3"/>
      <c r="J37" s="3"/>
    </row>
    <row r="38" spans="1:10" ht="12.75">
      <c r="A38" s="3"/>
      <c r="B38" s="2" t="s">
        <v>31</v>
      </c>
      <c r="C38" s="5">
        <v>164</v>
      </c>
      <c r="D38" s="5">
        <v>39</v>
      </c>
      <c r="E38" s="6">
        <f t="shared" si="0"/>
        <v>23.78</v>
      </c>
      <c r="F38" s="5"/>
      <c r="G38" s="5"/>
      <c r="H38" s="3"/>
      <c r="I38" s="3"/>
      <c r="J38" s="3"/>
    </row>
    <row r="39" spans="1:10" ht="12.75">
      <c r="A39" s="3"/>
      <c r="B39" s="2" t="s">
        <v>32</v>
      </c>
      <c r="C39" s="5">
        <v>68</v>
      </c>
      <c r="D39" s="5">
        <v>27</v>
      </c>
      <c r="E39" s="6">
        <f t="shared" si="0"/>
        <v>39.71</v>
      </c>
      <c r="F39" s="5"/>
      <c r="G39" s="5"/>
      <c r="H39" s="3"/>
      <c r="I39" s="3"/>
      <c r="J39" s="3"/>
    </row>
    <row r="40" spans="1:10" ht="12.75">
      <c r="A40" s="3"/>
      <c r="B40" s="2" t="s">
        <v>33</v>
      </c>
      <c r="C40" s="5">
        <v>110</v>
      </c>
      <c r="D40" s="5">
        <v>86</v>
      </c>
      <c r="E40" s="6">
        <f t="shared" si="0"/>
        <v>78.18</v>
      </c>
      <c r="F40" s="5"/>
      <c r="G40" s="5"/>
      <c r="H40" s="3"/>
      <c r="I40" s="3"/>
      <c r="J40" s="3"/>
    </row>
    <row r="41" spans="1:10" ht="12.75">
      <c r="A41" s="3"/>
      <c r="B41" s="2" t="s">
        <v>34</v>
      </c>
      <c r="C41" s="5">
        <v>138</v>
      </c>
      <c r="D41" s="5">
        <v>70</v>
      </c>
      <c r="E41" s="6">
        <f t="shared" si="0"/>
        <v>50.72</v>
      </c>
      <c r="F41" s="5"/>
      <c r="G41" s="5"/>
      <c r="H41" s="3"/>
      <c r="I41" s="3"/>
      <c r="J41" s="3"/>
    </row>
    <row r="42" spans="1:10" ht="12.75">
      <c r="A42" s="3"/>
      <c r="B42" s="2" t="s">
        <v>35</v>
      </c>
      <c r="C42" s="5">
        <v>51</v>
      </c>
      <c r="D42" s="5">
        <v>22</v>
      </c>
      <c r="E42" s="6">
        <f t="shared" si="0"/>
        <v>43.14</v>
      </c>
      <c r="F42" s="5"/>
      <c r="G42" s="5"/>
      <c r="H42" s="3"/>
      <c r="I42" s="3"/>
      <c r="J42" s="3"/>
    </row>
    <row r="43" spans="1:10" ht="12.75">
      <c r="A43" s="3"/>
      <c r="B43" s="2" t="s">
        <v>36</v>
      </c>
      <c r="C43" s="5">
        <v>38</v>
      </c>
      <c r="D43" s="5">
        <v>20</v>
      </c>
      <c r="E43" s="6">
        <f t="shared" si="0"/>
        <v>52.63</v>
      </c>
      <c r="F43" s="5"/>
      <c r="G43" s="5"/>
      <c r="H43" s="3"/>
      <c r="I43" s="3"/>
      <c r="J43" s="3"/>
    </row>
    <row r="44" spans="1:10" ht="12.75">
      <c r="A44" s="3"/>
      <c r="B44" s="2" t="s">
        <v>37</v>
      </c>
      <c r="C44" s="5">
        <v>118</v>
      </c>
      <c r="D44" s="5">
        <v>35</v>
      </c>
      <c r="E44" s="6">
        <f t="shared" si="0"/>
        <v>29.66</v>
      </c>
      <c r="F44" s="5"/>
      <c r="G44" s="5"/>
      <c r="H44" s="3"/>
      <c r="I44" s="3"/>
      <c r="J44" s="3"/>
    </row>
    <row r="45" spans="1:10" ht="12.75">
      <c r="A45" s="3"/>
      <c r="B45" s="2" t="s">
        <v>38</v>
      </c>
      <c r="C45" s="5">
        <v>153</v>
      </c>
      <c r="D45" s="5">
        <v>122</v>
      </c>
      <c r="E45" s="6">
        <f t="shared" si="0"/>
        <v>79.74</v>
      </c>
      <c r="F45" s="5"/>
      <c r="G45" s="5"/>
      <c r="H45" s="3"/>
      <c r="I45" s="3"/>
      <c r="J45" s="3"/>
    </row>
    <row r="46" spans="1:10" ht="12.75">
      <c r="A46" s="3"/>
      <c r="B46" s="2" t="s">
        <v>39</v>
      </c>
      <c r="C46" s="5">
        <v>40</v>
      </c>
      <c r="D46" s="5">
        <v>22</v>
      </c>
      <c r="E46" s="6">
        <f t="shared" si="0"/>
        <v>55</v>
      </c>
      <c r="F46" s="5"/>
      <c r="G46" s="5"/>
      <c r="H46" s="3"/>
      <c r="I46" s="3"/>
      <c r="J46" s="3"/>
    </row>
    <row r="47" spans="1:10" ht="12.75">
      <c r="A47" s="3"/>
      <c r="B47" s="2" t="s">
        <v>40</v>
      </c>
      <c r="C47" s="5">
        <v>9</v>
      </c>
      <c r="D47" s="5">
        <v>8</v>
      </c>
      <c r="E47" s="6">
        <f t="shared" si="0"/>
        <v>88.89</v>
      </c>
      <c r="F47" s="5"/>
      <c r="G47" s="5"/>
      <c r="H47" s="3"/>
      <c r="I47" s="3"/>
      <c r="J47" s="3"/>
    </row>
    <row r="48" spans="1:10" ht="12.75">
      <c r="A48" s="3"/>
      <c r="B48" s="2" t="s">
        <v>41</v>
      </c>
      <c r="C48" s="5">
        <v>148</v>
      </c>
      <c r="D48" s="5">
        <v>61</v>
      </c>
      <c r="E48" s="6">
        <f t="shared" si="0"/>
        <v>41.22</v>
      </c>
      <c r="F48" s="5"/>
      <c r="G48" s="5"/>
      <c r="H48" s="3"/>
      <c r="I48" s="3"/>
      <c r="J48" s="3"/>
    </row>
    <row r="49" spans="1:10" ht="12.75">
      <c r="A49" s="3"/>
      <c r="B49" s="2" t="s">
        <v>42</v>
      </c>
      <c r="C49" s="5">
        <v>14</v>
      </c>
      <c r="D49" s="5">
        <v>15</v>
      </c>
      <c r="E49" s="6">
        <f t="shared" si="0"/>
        <v>107.14</v>
      </c>
      <c r="F49" s="5"/>
      <c r="G49" s="5"/>
      <c r="H49" s="3"/>
      <c r="I49" s="3"/>
      <c r="J49" s="3"/>
    </row>
    <row r="50" spans="1:10" ht="12.75">
      <c r="A50" s="3"/>
      <c r="B50" s="2" t="s">
        <v>43</v>
      </c>
      <c r="C50" s="5">
        <v>419</v>
      </c>
      <c r="D50" s="5">
        <v>80</v>
      </c>
      <c r="E50" s="6">
        <f t="shared" si="0"/>
        <v>19.09</v>
      </c>
      <c r="F50" s="5"/>
      <c r="G50" s="5"/>
      <c r="H50" s="3"/>
      <c r="I50" s="3"/>
      <c r="J50" s="3"/>
    </row>
    <row r="51" spans="1:10" ht="12.75">
      <c r="A51" s="3"/>
      <c r="B51" s="2" t="s">
        <v>44</v>
      </c>
      <c r="C51" s="5">
        <v>38</v>
      </c>
      <c r="D51" s="5">
        <v>17</v>
      </c>
      <c r="E51" s="6">
        <f t="shared" si="0"/>
        <v>44.74</v>
      </c>
      <c r="F51" s="5"/>
      <c r="G51" s="5"/>
      <c r="H51" s="3"/>
      <c r="I51" s="3"/>
      <c r="J51" s="3"/>
    </row>
    <row r="52" spans="1:10" ht="12.75">
      <c r="A52" s="3"/>
      <c r="B52" s="2" t="s">
        <v>45</v>
      </c>
      <c r="C52" s="5">
        <v>22</v>
      </c>
      <c r="D52" s="5">
        <v>14</v>
      </c>
      <c r="E52" s="6">
        <f t="shared" si="0"/>
        <v>63.64</v>
      </c>
      <c r="F52" s="5"/>
      <c r="G52" s="5"/>
      <c r="H52" s="3"/>
      <c r="I52" s="3"/>
      <c r="J52" s="3"/>
    </row>
    <row r="53" spans="1:10" ht="12.75">
      <c r="A53" s="3"/>
      <c r="B53" s="7"/>
      <c r="C53" s="8"/>
      <c r="D53" s="8"/>
      <c r="E53" s="8"/>
      <c r="F53" s="8"/>
      <c r="G53" s="8"/>
      <c r="H53" s="3"/>
      <c r="I53" s="3"/>
      <c r="J53" s="3"/>
    </row>
    <row r="54" spans="1:10" ht="12.75">
      <c r="A54" s="3"/>
      <c r="B54" s="2" t="s">
        <v>51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2" t="s">
        <v>46</v>
      </c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2" t="s">
        <v>50</v>
      </c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2" t="s">
        <v>47</v>
      </c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5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</sheetData>
  <mergeCells count="3">
    <mergeCell ref="B2:G2"/>
    <mergeCell ref="B4:G4"/>
    <mergeCell ref="B5:G5"/>
  </mergeCells>
  <printOptions/>
  <pageMargins left="0.984251968503937" right="0" top="0" bottom="0.5905511811023623" header="0" footer="0"/>
  <pageSetup firstPageNumber="854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2005-09-08T15:24:46Z</cp:lastPrinted>
  <dcterms:created xsi:type="dcterms:W3CDTF">2004-02-02T20:36:32Z</dcterms:created>
  <dcterms:modified xsi:type="dcterms:W3CDTF">2005-09-08T15:25:31Z</dcterms:modified>
  <cp:category/>
  <cp:version/>
  <cp:contentType/>
  <cp:contentStatus/>
</cp:coreProperties>
</file>