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B" sheetId="1" r:id="rId1"/>
  </sheets>
  <definedNames>
    <definedName name="_Regression_Int" localSheetId="0" hidden="1">1</definedName>
    <definedName name="A_IMPRESIÓN_IM">'CUA1304B'!$A$13:$O$54</definedName>
    <definedName name="_xlnm.Print_Area" localSheetId="0">'CUA1304B'!$A$1:$Q$57</definedName>
    <definedName name="Imprimir_área_IM" localSheetId="0">'CUA1304B'!$A$13:$P$55</definedName>
    <definedName name="Imprimir_títulos_IM" localSheetId="0">'CUA1304B'!$1:$12</definedName>
    <definedName name="_xlnm.Print_Titles" localSheetId="0">'CUA1304B'!$1:$12</definedName>
  </definedNames>
  <calcPr fullCalcOnLoad="1"/>
</workbook>
</file>

<file path=xl/sharedStrings.xml><?xml version="1.0" encoding="utf-8"?>
<sst xmlns="http://schemas.openxmlformats.org/spreadsheetml/2006/main" count="67" uniqueCount="64">
  <si>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</si>
  <si>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</si>
  <si>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</si>
  <si>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</si>
  <si>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</si>
  <si>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</si>
  <si>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</si>
  <si>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</si>
  <si>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</si>
  <si>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</si>
  <si>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</si>
  <si>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</si>
  <si>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</si>
  <si>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</si>
  <si>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</si>
  <si>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</si>
  <si>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</si>
  <si>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</si>
  <si>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</si>
  <si>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</si>
  <si>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</si>
  <si>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</si>
  <si>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</si>
  <si>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</si>
  <si>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</si>
  <si>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</si>
  <si>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</si>
  <si>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</si>
  <si>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</si>
  <si>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</si>
  <si>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</si>
  <si>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</si>
  <si>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</si>
  <si>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</si>
  <si>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</si>
  <si>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</si>
  <si>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</si>
  <si>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</si>
  <si>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</si>
  <si>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</si>
  <si>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</si>
  <si>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</si>
  <si>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</si>
  <si>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</si>
  <si>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</si>
  <si>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</si>
  <si>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</si>
  <si>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</si>
  <si>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</si>
  <si>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</si>
  <si>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</si>
  <si>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</si>
  <si>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</si>
  <si>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</si>
  <si>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13. 3  PERSONAL EN SERVICIO MEDICO POR DELEGACION  *</t>
  </si>
  <si>
    <t>( SEGUNDA PARTE )</t>
  </si>
  <si>
    <t>DELEGACION</t>
  </si>
  <si>
    <t xml:space="preserve">E  N F E R M E R A S </t>
  </si>
  <si>
    <t xml:space="preserve">P A R A M E D I C O S </t>
  </si>
  <si>
    <t>ANUARIO ESTADISTICO 2004</t>
  </si>
  <si>
    <t>TIVOS (1)</t>
  </si>
  <si>
    <t xml:space="preserve"> GRALES (1)</t>
  </si>
  <si>
    <t xml:space="preserve">   RENCIA DE PLAZAS DEL TABULADOR OPERATIVO Y ENLACE AL TABULADOR DE LAS RAMAS MEDICA, PARAMEDICA Y GRUPOS AFINES.</t>
  </si>
  <si>
    <t>1) POR ACUERDO DE LA SHCP, SE MODIFICARON LOS CRITERIOS DE AGRUPAMIENTO DE LOS APARTADOS "ADMINISTRATIVO" Y "SERVICIOS GENERALES", HACIENDO LA TRANSFE-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</si>
</sst>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9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166" fontId="4" fillId="0" borderId="0" xfId="15" applyNumberFormat="1" applyFont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fill"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3" fontId="4" fillId="0" borderId="0" xfId="15" applyNumberFormat="1" applyFont="1" applyAlignment="1" applyProtection="1">
      <alignment/>
      <protection/>
    </xf>
    <xf numFmtId="3" fontId="8" fillId="0" borderId="0" xfId="15" applyNumberFormat="1" applyFont="1" applyAlignment="1" applyProtection="1">
      <alignment/>
      <protection/>
    </xf>
    <xf numFmtId="3" fontId="4" fillId="0" borderId="0" xfId="15" applyNumberFormat="1" applyFont="1" applyAlignment="1">
      <alignment/>
    </xf>
    <xf numFmtId="3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1"/>
  <sheetViews>
    <sheetView showGridLines="0" showZeros="0" tabSelected="1" view="pageBreakPreview" zoomScale="60" zoomScaleNormal="60" workbookViewId="0" topLeftCell="A37">
      <selection activeCell="G61" sqref="G61"/>
    </sheetView>
  </sheetViews>
  <sheetFormatPr defaultColWidth="9.625" defaultRowHeight="12.75"/>
  <cols>
    <col min="1" max="1" width="1.625" style="0" customWidth="1"/>
    <col min="2" max="2" width="2.125" style="0" customWidth="1"/>
    <col min="3" max="3" width="23.125" style="0" customWidth="1"/>
    <col min="4" max="8" width="11.625" style="0" customWidth="1"/>
    <col min="9" max="9" width="2.125" style="0" customWidth="1"/>
    <col min="11" max="13" width="8.625" style="0" customWidth="1"/>
    <col min="14" max="16" width="10.625" style="0" customWidth="1"/>
    <col min="17" max="17" width="3.00390625" style="0" hidden="1" customWidth="1"/>
    <col min="18" max="18" width="9.625" style="0" hidden="1" customWidth="1"/>
    <col min="19" max="19" width="9.625" style="0" customWidth="1"/>
  </cols>
  <sheetData>
    <row r="1" spans="1:17" ht="15.75">
      <c r="A1" s="24"/>
      <c r="B1" s="37" t="s">
        <v>59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8.25" customHeight="1">
      <c r="A2" s="2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>
      <c r="A3" s="24"/>
      <c r="B3" s="37" t="s">
        <v>54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.75">
      <c r="A4" s="24"/>
      <c r="B4" s="37" t="s">
        <v>55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6.75" customHeight="1">
      <c r="A6" s="3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8"/>
    </row>
    <row r="7" spans="1:17" ht="12.75">
      <c r="A7" s="3"/>
      <c r="B7" s="14"/>
      <c r="C7" s="14"/>
      <c r="D7" s="34" t="s">
        <v>57</v>
      </c>
      <c r="E7" s="35"/>
      <c r="F7" s="35"/>
      <c r="G7" s="35"/>
      <c r="H7" s="36"/>
      <c r="I7" s="15"/>
      <c r="J7" s="34" t="s">
        <v>58</v>
      </c>
      <c r="K7" s="35"/>
      <c r="L7" s="35"/>
      <c r="M7" s="36"/>
      <c r="N7" s="14"/>
      <c r="O7" s="14"/>
      <c r="P7" s="14"/>
      <c r="Q7" s="9"/>
    </row>
    <row r="8" spans="1:17" ht="12.75">
      <c r="A8" s="3"/>
      <c r="B8" s="16"/>
      <c r="C8" s="14"/>
      <c r="D8" s="16"/>
      <c r="E8" s="17"/>
      <c r="F8" s="17"/>
      <c r="G8" s="17"/>
      <c r="H8" s="16"/>
      <c r="I8" s="16"/>
      <c r="J8" s="17"/>
      <c r="K8" s="17"/>
      <c r="L8" s="17"/>
      <c r="M8" s="16"/>
      <c r="N8" s="18" t="s">
        <v>0</v>
      </c>
      <c r="O8" s="18" t="s">
        <v>1</v>
      </c>
      <c r="P8" s="14"/>
      <c r="Q8" s="9"/>
    </row>
    <row r="9" spans="1:17" ht="12.75">
      <c r="A9" s="3"/>
      <c r="B9" s="38" t="s">
        <v>56</v>
      </c>
      <c r="C9" s="38"/>
      <c r="D9" s="14"/>
      <c r="E9" s="14"/>
      <c r="F9" s="18" t="s">
        <v>2</v>
      </c>
      <c r="G9" s="14"/>
      <c r="H9" s="14"/>
      <c r="I9" s="14"/>
      <c r="J9" s="14"/>
      <c r="K9" s="18" t="s">
        <v>3</v>
      </c>
      <c r="L9" s="18" t="s">
        <v>4</v>
      </c>
      <c r="M9" s="14"/>
      <c r="N9" s="18" t="s">
        <v>5</v>
      </c>
      <c r="O9" s="18" t="s">
        <v>6</v>
      </c>
      <c r="P9" s="18" t="s">
        <v>7</v>
      </c>
      <c r="Q9" s="9"/>
    </row>
    <row r="10" spans="1:17" ht="12.75">
      <c r="A10" s="3"/>
      <c r="B10" s="18"/>
      <c r="C10" s="18"/>
      <c r="D10" s="18" t="s">
        <v>8</v>
      </c>
      <c r="E10" s="18" t="s">
        <v>9</v>
      </c>
      <c r="F10" s="18" t="s">
        <v>10</v>
      </c>
      <c r="G10" s="18" t="s">
        <v>11</v>
      </c>
      <c r="H10" s="16" t="s">
        <v>12</v>
      </c>
      <c r="I10" s="16"/>
      <c r="J10" s="18" t="s">
        <v>8</v>
      </c>
      <c r="K10" s="18" t="s">
        <v>13</v>
      </c>
      <c r="L10" s="18" t="s">
        <v>14</v>
      </c>
      <c r="M10" s="18" t="s">
        <v>15</v>
      </c>
      <c r="N10" s="18" t="s">
        <v>60</v>
      </c>
      <c r="O10" s="18" t="s">
        <v>61</v>
      </c>
      <c r="P10" s="18" t="s">
        <v>8</v>
      </c>
      <c r="Q10" s="9"/>
    </row>
    <row r="11" spans="1:16" ht="6.75" customHeight="1">
      <c r="A11" s="3"/>
      <c r="B11" s="33"/>
      <c r="C11" s="3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2.75">
      <c r="A12" s="3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s="22" customFormat="1" ht="15">
      <c r="A13" s="19"/>
      <c r="B13" s="19"/>
      <c r="C13" s="25" t="s">
        <v>8</v>
      </c>
      <c r="D13" s="27">
        <f>SUM(E13:H13)</f>
        <v>19753</v>
      </c>
      <c r="E13" s="27">
        <f>+E15+E16</f>
        <v>8056</v>
      </c>
      <c r="F13" s="27">
        <f aca="true" t="shared" si="0" ref="F13:P13">+F15+F16</f>
        <v>4663</v>
      </c>
      <c r="G13" s="27">
        <f t="shared" si="0"/>
        <v>6543</v>
      </c>
      <c r="H13" s="27">
        <f t="shared" si="0"/>
        <v>491</v>
      </c>
      <c r="I13" s="27"/>
      <c r="J13" s="27">
        <f t="shared" si="0"/>
        <v>4198</v>
      </c>
      <c r="K13" s="27">
        <f t="shared" si="0"/>
        <v>2065</v>
      </c>
      <c r="L13" s="27">
        <f t="shared" si="0"/>
        <v>839</v>
      </c>
      <c r="M13" s="27">
        <f t="shared" si="0"/>
        <v>1294</v>
      </c>
      <c r="N13" s="27">
        <f t="shared" si="0"/>
        <v>8438</v>
      </c>
      <c r="O13" s="27">
        <f t="shared" si="0"/>
        <v>7449</v>
      </c>
      <c r="P13" s="27">
        <f t="shared" si="0"/>
        <v>56686</v>
      </c>
      <c r="Q13" s="20"/>
      <c r="R13" s="21">
        <v>16848</v>
      </c>
    </row>
    <row r="14" spans="1:18" s="22" customFormat="1" ht="15">
      <c r="A14" s="19"/>
      <c r="B14" s="19"/>
      <c r="C14" s="1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0"/>
      <c r="R14" s="21"/>
    </row>
    <row r="15" spans="1:19" s="22" customFormat="1" ht="15">
      <c r="A15" s="19"/>
      <c r="B15" s="19"/>
      <c r="C15" s="25" t="s">
        <v>16</v>
      </c>
      <c r="D15" s="27">
        <f>SUM(E15:H15)</f>
        <v>6469</v>
      </c>
      <c r="E15" s="27">
        <f>SUM(E18:E21)</f>
        <v>2576</v>
      </c>
      <c r="F15" s="27">
        <f aca="true" t="shared" si="1" ref="F15:Q15">SUM(F18:F21)</f>
        <v>1526</v>
      </c>
      <c r="G15" s="27">
        <f t="shared" si="1"/>
        <v>2238</v>
      </c>
      <c r="H15" s="27">
        <f t="shared" si="1"/>
        <v>129</v>
      </c>
      <c r="I15" s="27"/>
      <c r="J15" s="27">
        <f t="shared" si="1"/>
        <v>1798</v>
      </c>
      <c r="K15" s="27">
        <f t="shared" si="1"/>
        <v>829</v>
      </c>
      <c r="L15" s="27">
        <f t="shared" si="1"/>
        <v>289</v>
      </c>
      <c r="M15" s="27">
        <f t="shared" si="1"/>
        <v>680</v>
      </c>
      <c r="N15" s="27">
        <f t="shared" si="1"/>
        <v>2948</v>
      </c>
      <c r="O15" s="27">
        <f t="shared" si="1"/>
        <v>2017</v>
      </c>
      <c r="P15" s="27">
        <f t="shared" si="1"/>
        <v>18633</v>
      </c>
      <c r="Q15" s="11">
        <f t="shared" si="1"/>
        <v>0</v>
      </c>
      <c r="R15" s="21">
        <v>5401</v>
      </c>
      <c r="S15" s="23"/>
    </row>
    <row r="16" spans="1:18" s="22" customFormat="1" ht="15">
      <c r="A16" s="19"/>
      <c r="B16" s="19"/>
      <c r="C16" s="25" t="s">
        <v>17</v>
      </c>
      <c r="D16" s="27">
        <f>SUM(E16:H16)</f>
        <v>13284</v>
      </c>
      <c r="E16" s="27">
        <f>SUM(E23:E53)</f>
        <v>5480</v>
      </c>
      <c r="F16" s="27">
        <f aca="true" t="shared" si="2" ref="F16:P16">SUM(F23:F53)</f>
        <v>3137</v>
      </c>
      <c r="G16" s="27">
        <f t="shared" si="2"/>
        <v>4305</v>
      </c>
      <c r="H16" s="27">
        <f t="shared" si="2"/>
        <v>362</v>
      </c>
      <c r="I16" s="27"/>
      <c r="J16" s="27">
        <f t="shared" si="2"/>
        <v>2400</v>
      </c>
      <c r="K16" s="27">
        <f t="shared" si="2"/>
        <v>1236</v>
      </c>
      <c r="L16" s="27">
        <f t="shared" si="2"/>
        <v>550</v>
      </c>
      <c r="M16" s="27">
        <f t="shared" si="2"/>
        <v>614</v>
      </c>
      <c r="N16" s="27">
        <f t="shared" si="2"/>
        <v>5490</v>
      </c>
      <c r="O16" s="27">
        <f t="shared" si="2"/>
        <v>5432</v>
      </c>
      <c r="P16" s="27">
        <f t="shared" si="2"/>
        <v>38053</v>
      </c>
      <c r="Q16" s="20"/>
      <c r="R16" s="21">
        <v>11447</v>
      </c>
    </row>
    <row r="17" spans="1:18" ht="15">
      <c r="A17" s="3"/>
      <c r="B17" s="3"/>
      <c r="C17" s="3"/>
      <c r="D17" s="27"/>
      <c r="E17" s="27"/>
      <c r="F17" s="27"/>
      <c r="G17" s="27"/>
      <c r="H17" s="27"/>
      <c r="I17" s="27"/>
      <c r="J17" s="28"/>
      <c r="K17" s="29"/>
      <c r="L17" s="29"/>
      <c r="M17" s="27"/>
      <c r="N17" s="27"/>
      <c r="O17" s="27"/>
      <c r="P17" s="27"/>
      <c r="Q17" s="4"/>
      <c r="R17" s="1"/>
    </row>
    <row r="18" spans="1:18" ht="14.25">
      <c r="A18" s="3"/>
      <c r="B18" s="3"/>
      <c r="C18" s="26" t="s">
        <v>18</v>
      </c>
      <c r="D18" s="28">
        <f>SUM(E18:H18)</f>
        <v>1485</v>
      </c>
      <c r="E18" s="30">
        <v>572</v>
      </c>
      <c r="F18" s="30">
        <v>348</v>
      </c>
      <c r="G18" s="30">
        <v>541</v>
      </c>
      <c r="H18" s="30">
        <v>24</v>
      </c>
      <c r="I18" s="30"/>
      <c r="J18" s="28">
        <f aca="true" t="shared" si="3" ref="J18:J53">+K18+L18+M18</f>
        <v>422</v>
      </c>
      <c r="K18" s="30">
        <v>213</v>
      </c>
      <c r="L18" s="30">
        <v>68</v>
      </c>
      <c r="M18" s="30">
        <v>141</v>
      </c>
      <c r="N18" s="30">
        <v>702</v>
      </c>
      <c r="O18" s="30">
        <v>463</v>
      </c>
      <c r="P18" s="28">
        <f>+D18+J18+N18+O18+R18</f>
        <v>4383</v>
      </c>
      <c r="Q18" s="3"/>
      <c r="R18">
        <v>1311</v>
      </c>
    </row>
    <row r="19" spans="1:18" ht="14.25">
      <c r="A19" s="3"/>
      <c r="B19" s="3"/>
      <c r="C19" s="26" t="s">
        <v>19</v>
      </c>
      <c r="D19" s="28">
        <f aca="true" t="shared" si="4" ref="D19:D53">SUM(E19:H19)</f>
        <v>1218</v>
      </c>
      <c r="E19" s="30">
        <v>528</v>
      </c>
      <c r="F19" s="30">
        <v>238</v>
      </c>
      <c r="G19" s="30">
        <v>423</v>
      </c>
      <c r="H19" s="30">
        <v>29</v>
      </c>
      <c r="I19" s="30"/>
      <c r="J19" s="28">
        <f t="shared" si="3"/>
        <v>249</v>
      </c>
      <c r="K19" s="30">
        <v>106</v>
      </c>
      <c r="L19" s="30">
        <v>47</v>
      </c>
      <c r="M19" s="30">
        <v>96</v>
      </c>
      <c r="N19" s="30">
        <v>609</v>
      </c>
      <c r="O19" s="30">
        <v>414</v>
      </c>
      <c r="P19" s="28">
        <f aca="true" t="shared" si="5" ref="P19:P53">+D19+J19+N19+O19+R19</f>
        <v>3390</v>
      </c>
      <c r="Q19" s="3"/>
      <c r="R19">
        <v>900</v>
      </c>
    </row>
    <row r="20" spans="1:18" ht="14.25">
      <c r="A20" s="3"/>
      <c r="B20" s="3"/>
      <c r="C20" s="26" t="s">
        <v>20</v>
      </c>
      <c r="D20" s="28">
        <f t="shared" si="4"/>
        <v>2749</v>
      </c>
      <c r="E20" s="30">
        <v>1063</v>
      </c>
      <c r="F20" s="30">
        <v>725</v>
      </c>
      <c r="G20" s="30">
        <v>895</v>
      </c>
      <c r="H20" s="30">
        <v>66</v>
      </c>
      <c r="I20" s="30"/>
      <c r="J20" s="28">
        <f t="shared" si="3"/>
        <v>834</v>
      </c>
      <c r="K20" s="30">
        <v>378</v>
      </c>
      <c r="L20" s="30">
        <v>126</v>
      </c>
      <c r="M20" s="30">
        <v>330</v>
      </c>
      <c r="N20" s="30">
        <v>1245</v>
      </c>
      <c r="O20" s="30">
        <v>828</v>
      </c>
      <c r="P20" s="28">
        <f t="shared" si="5"/>
        <v>8024</v>
      </c>
      <c r="Q20" s="3"/>
      <c r="R20">
        <v>2368</v>
      </c>
    </row>
    <row r="21" spans="1:18" ht="14.25">
      <c r="A21" s="3"/>
      <c r="B21" s="3"/>
      <c r="C21" s="26" t="s">
        <v>21</v>
      </c>
      <c r="D21" s="28">
        <f t="shared" si="4"/>
        <v>1017</v>
      </c>
      <c r="E21" s="30">
        <v>413</v>
      </c>
      <c r="F21" s="30">
        <v>215</v>
      </c>
      <c r="G21" s="30">
        <v>379</v>
      </c>
      <c r="H21" s="30">
        <v>10</v>
      </c>
      <c r="I21" s="30"/>
      <c r="J21" s="28">
        <f t="shared" si="3"/>
        <v>293</v>
      </c>
      <c r="K21" s="30">
        <v>132</v>
      </c>
      <c r="L21" s="30">
        <v>48</v>
      </c>
      <c r="M21" s="30">
        <v>113</v>
      </c>
      <c r="N21" s="30">
        <v>392</v>
      </c>
      <c r="O21" s="30">
        <v>312</v>
      </c>
      <c r="P21" s="28">
        <f t="shared" si="5"/>
        <v>2836</v>
      </c>
      <c r="Q21" s="3"/>
      <c r="R21">
        <v>822</v>
      </c>
    </row>
    <row r="22" spans="1:17" ht="14.25">
      <c r="A22" s="3"/>
      <c r="B22" s="3"/>
      <c r="C22" s="3"/>
      <c r="D22" s="28"/>
      <c r="E22" s="30"/>
      <c r="F22" s="30"/>
      <c r="G22" s="30"/>
      <c r="H22" s="30"/>
      <c r="I22" s="30"/>
      <c r="J22" s="28"/>
      <c r="K22" s="30"/>
      <c r="L22" s="30"/>
      <c r="M22" s="30"/>
      <c r="N22" s="30"/>
      <c r="O22" s="30"/>
      <c r="P22" s="28"/>
      <c r="Q22" s="3"/>
    </row>
    <row r="23" spans="1:18" ht="14.25">
      <c r="A23" s="3"/>
      <c r="B23" s="3"/>
      <c r="C23" s="26" t="s">
        <v>22</v>
      </c>
      <c r="D23" s="28">
        <f t="shared" si="4"/>
        <v>192</v>
      </c>
      <c r="E23" s="30">
        <v>77</v>
      </c>
      <c r="F23" s="30">
        <v>47</v>
      </c>
      <c r="G23" s="30">
        <v>60</v>
      </c>
      <c r="H23" s="30">
        <v>8</v>
      </c>
      <c r="I23" s="30"/>
      <c r="J23" s="28">
        <f t="shared" si="3"/>
        <v>33</v>
      </c>
      <c r="K23" s="30">
        <v>19</v>
      </c>
      <c r="L23" s="30">
        <v>7</v>
      </c>
      <c r="M23" s="30">
        <v>7</v>
      </c>
      <c r="N23" s="30">
        <v>68</v>
      </c>
      <c r="O23" s="30">
        <v>71</v>
      </c>
      <c r="P23" s="28">
        <f t="shared" si="5"/>
        <v>521</v>
      </c>
      <c r="Q23" s="3"/>
      <c r="R23">
        <v>157</v>
      </c>
    </row>
    <row r="24" spans="1:18" ht="14.25">
      <c r="A24" s="3"/>
      <c r="B24" s="3"/>
      <c r="C24" s="26" t="s">
        <v>23</v>
      </c>
      <c r="D24" s="28">
        <f t="shared" si="4"/>
        <v>417</v>
      </c>
      <c r="E24" s="30">
        <v>157</v>
      </c>
      <c r="F24" s="30">
        <v>79</v>
      </c>
      <c r="G24" s="30">
        <v>168</v>
      </c>
      <c r="H24" s="30">
        <v>13</v>
      </c>
      <c r="I24" s="30"/>
      <c r="J24" s="28">
        <f t="shared" si="3"/>
        <v>80</v>
      </c>
      <c r="K24" s="30">
        <v>42</v>
      </c>
      <c r="L24" s="30">
        <v>21</v>
      </c>
      <c r="M24" s="30">
        <v>17</v>
      </c>
      <c r="N24" s="30">
        <v>143</v>
      </c>
      <c r="O24" s="30">
        <v>149</v>
      </c>
      <c r="P24" s="28">
        <f t="shared" si="5"/>
        <v>1154</v>
      </c>
      <c r="Q24" s="3"/>
      <c r="R24">
        <v>365</v>
      </c>
    </row>
    <row r="25" spans="1:18" ht="14.25">
      <c r="A25" s="3"/>
      <c r="B25" s="3"/>
      <c r="C25" s="26" t="s">
        <v>24</v>
      </c>
      <c r="D25" s="28">
        <f t="shared" si="4"/>
        <v>265</v>
      </c>
      <c r="E25" s="30">
        <v>97</v>
      </c>
      <c r="F25" s="30">
        <v>33</v>
      </c>
      <c r="G25" s="30">
        <v>128</v>
      </c>
      <c r="H25" s="30">
        <v>7</v>
      </c>
      <c r="I25" s="30"/>
      <c r="J25" s="28">
        <f t="shared" si="3"/>
        <v>41</v>
      </c>
      <c r="K25" s="30">
        <v>23</v>
      </c>
      <c r="L25" s="30">
        <v>11</v>
      </c>
      <c r="M25" s="30">
        <v>7</v>
      </c>
      <c r="N25" s="30">
        <v>124</v>
      </c>
      <c r="O25" s="30">
        <v>86</v>
      </c>
      <c r="P25" s="28">
        <f t="shared" si="5"/>
        <v>740</v>
      </c>
      <c r="Q25" s="3"/>
      <c r="R25">
        <v>224</v>
      </c>
    </row>
    <row r="26" spans="1:18" ht="14.25">
      <c r="A26" s="3"/>
      <c r="B26" s="3"/>
      <c r="C26" s="26" t="s">
        <v>25</v>
      </c>
      <c r="D26" s="28">
        <f t="shared" si="4"/>
        <v>185</v>
      </c>
      <c r="E26" s="30">
        <v>70</v>
      </c>
      <c r="F26" s="30">
        <v>43</v>
      </c>
      <c r="G26" s="30">
        <v>65</v>
      </c>
      <c r="H26" s="30">
        <v>7</v>
      </c>
      <c r="I26" s="30"/>
      <c r="J26" s="28">
        <f t="shared" si="3"/>
        <v>24</v>
      </c>
      <c r="K26" s="30">
        <v>12</v>
      </c>
      <c r="L26" s="30">
        <v>8</v>
      </c>
      <c r="M26" s="30">
        <v>4</v>
      </c>
      <c r="N26" s="30">
        <v>49</v>
      </c>
      <c r="O26" s="30">
        <v>69</v>
      </c>
      <c r="P26" s="28">
        <f t="shared" si="5"/>
        <v>463</v>
      </c>
      <c r="Q26" s="3"/>
      <c r="R26">
        <v>136</v>
      </c>
    </row>
    <row r="27" spans="1:18" ht="14.25">
      <c r="A27" s="3"/>
      <c r="B27" s="3"/>
      <c r="C27" s="26" t="s">
        <v>26</v>
      </c>
      <c r="D27" s="28">
        <f t="shared" si="4"/>
        <v>501</v>
      </c>
      <c r="E27" s="30">
        <v>216</v>
      </c>
      <c r="F27" s="30">
        <v>145</v>
      </c>
      <c r="G27" s="30">
        <v>116</v>
      </c>
      <c r="H27" s="30">
        <v>24</v>
      </c>
      <c r="I27" s="30"/>
      <c r="J27" s="28">
        <f t="shared" si="3"/>
        <v>95</v>
      </c>
      <c r="K27" s="30">
        <v>52</v>
      </c>
      <c r="L27" s="30">
        <v>21</v>
      </c>
      <c r="M27" s="30">
        <v>22</v>
      </c>
      <c r="N27" s="30">
        <v>212</v>
      </c>
      <c r="O27" s="30">
        <v>209</v>
      </c>
      <c r="P27" s="28">
        <f t="shared" si="5"/>
        <v>1489</v>
      </c>
      <c r="Q27" s="3"/>
      <c r="R27">
        <v>472</v>
      </c>
    </row>
    <row r="28" spans="1:18" ht="14.25">
      <c r="A28" s="3"/>
      <c r="B28" s="3"/>
      <c r="C28" s="26" t="s">
        <v>27</v>
      </c>
      <c r="D28" s="28">
        <f t="shared" si="4"/>
        <v>184</v>
      </c>
      <c r="E28" s="30">
        <v>98</v>
      </c>
      <c r="F28" s="30">
        <v>45</v>
      </c>
      <c r="G28" s="30">
        <v>31</v>
      </c>
      <c r="H28" s="30">
        <v>10</v>
      </c>
      <c r="I28" s="30"/>
      <c r="J28" s="28">
        <f t="shared" si="3"/>
        <v>29</v>
      </c>
      <c r="K28" s="30">
        <v>17</v>
      </c>
      <c r="L28" s="30">
        <v>6</v>
      </c>
      <c r="M28" s="30">
        <v>6</v>
      </c>
      <c r="N28" s="30">
        <v>49</v>
      </c>
      <c r="O28" s="30">
        <v>67</v>
      </c>
      <c r="P28" s="28">
        <f t="shared" si="5"/>
        <v>506</v>
      </c>
      <c r="Q28" s="3"/>
      <c r="R28">
        <v>177</v>
      </c>
    </row>
    <row r="29" spans="1:18" ht="14.25">
      <c r="A29" s="3"/>
      <c r="B29" s="3"/>
      <c r="C29" s="26" t="s">
        <v>28</v>
      </c>
      <c r="D29" s="28">
        <f t="shared" si="4"/>
        <v>414</v>
      </c>
      <c r="E29" s="30">
        <v>151</v>
      </c>
      <c r="F29" s="30">
        <v>56</v>
      </c>
      <c r="G29" s="30">
        <v>192</v>
      </c>
      <c r="H29" s="30">
        <v>15</v>
      </c>
      <c r="I29" s="30"/>
      <c r="J29" s="28">
        <f t="shared" si="3"/>
        <v>66</v>
      </c>
      <c r="K29" s="30">
        <v>32</v>
      </c>
      <c r="L29" s="30">
        <v>20</v>
      </c>
      <c r="M29" s="30">
        <v>14</v>
      </c>
      <c r="N29" s="30">
        <v>182</v>
      </c>
      <c r="O29" s="30">
        <v>142</v>
      </c>
      <c r="P29" s="28">
        <f t="shared" si="5"/>
        <v>1167</v>
      </c>
      <c r="Q29" s="3"/>
      <c r="R29">
        <v>363</v>
      </c>
    </row>
    <row r="30" spans="1:18" ht="14.25">
      <c r="A30" s="3"/>
      <c r="B30" s="3"/>
      <c r="C30" s="26" t="s">
        <v>29</v>
      </c>
      <c r="D30" s="28">
        <f t="shared" si="4"/>
        <v>544</v>
      </c>
      <c r="E30" s="30">
        <v>197</v>
      </c>
      <c r="F30" s="30">
        <v>117</v>
      </c>
      <c r="G30" s="30">
        <v>214</v>
      </c>
      <c r="H30" s="30">
        <v>16</v>
      </c>
      <c r="I30" s="30"/>
      <c r="J30" s="28">
        <f t="shared" si="3"/>
        <v>114</v>
      </c>
      <c r="K30" s="30">
        <v>61</v>
      </c>
      <c r="L30" s="30">
        <v>29</v>
      </c>
      <c r="M30" s="30">
        <v>24</v>
      </c>
      <c r="N30" s="30">
        <v>220</v>
      </c>
      <c r="O30" s="30">
        <v>201</v>
      </c>
      <c r="P30" s="28">
        <f t="shared" si="5"/>
        <v>1542</v>
      </c>
      <c r="Q30" s="3"/>
      <c r="R30">
        <v>463</v>
      </c>
    </row>
    <row r="31" spans="1:18" ht="14.25">
      <c r="A31" s="3"/>
      <c r="B31" s="3"/>
      <c r="C31" s="26" t="s">
        <v>30</v>
      </c>
      <c r="D31" s="28">
        <f t="shared" si="4"/>
        <v>406</v>
      </c>
      <c r="E31" s="30">
        <v>154</v>
      </c>
      <c r="F31" s="30">
        <v>123</v>
      </c>
      <c r="G31" s="30">
        <v>117</v>
      </c>
      <c r="H31" s="30">
        <v>12</v>
      </c>
      <c r="I31" s="30"/>
      <c r="J31" s="28">
        <f t="shared" si="3"/>
        <v>63</v>
      </c>
      <c r="K31" s="30">
        <v>39</v>
      </c>
      <c r="L31" s="30">
        <v>14</v>
      </c>
      <c r="M31" s="30">
        <v>10</v>
      </c>
      <c r="N31" s="30">
        <v>118</v>
      </c>
      <c r="O31" s="30">
        <v>121</v>
      </c>
      <c r="P31" s="28">
        <f t="shared" si="5"/>
        <v>1044</v>
      </c>
      <c r="Q31" s="3"/>
      <c r="R31">
        <v>336</v>
      </c>
    </row>
    <row r="32" spans="1:18" ht="14.25">
      <c r="A32" s="3"/>
      <c r="B32" s="3"/>
      <c r="C32" s="26" t="s">
        <v>31</v>
      </c>
      <c r="D32" s="28">
        <f t="shared" si="4"/>
        <v>568</v>
      </c>
      <c r="E32" s="30">
        <v>258</v>
      </c>
      <c r="F32" s="30">
        <v>100</v>
      </c>
      <c r="G32" s="30">
        <v>189</v>
      </c>
      <c r="H32" s="30">
        <v>21</v>
      </c>
      <c r="I32" s="30"/>
      <c r="J32" s="28">
        <f t="shared" si="3"/>
        <v>115</v>
      </c>
      <c r="K32" s="30">
        <v>56</v>
      </c>
      <c r="L32" s="30">
        <v>24</v>
      </c>
      <c r="M32" s="30">
        <v>35</v>
      </c>
      <c r="N32" s="30">
        <v>268</v>
      </c>
      <c r="O32" s="30">
        <v>289</v>
      </c>
      <c r="P32" s="28">
        <f t="shared" si="5"/>
        <v>1802</v>
      </c>
      <c r="Q32" s="3"/>
      <c r="R32">
        <v>562</v>
      </c>
    </row>
    <row r="33" spans="1:18" ht="14.25">
      <c r="A33" s="3"/>
      <c r="B33" s="3"/>
      <c r="C33" s="26" t="s">
        <v>32</v>
      </c>
      <c r="D33" s="28">
        <f t="shared" si="4"/>
        <v>660</v>
      </c>
      <c r="E33" s="30">
        <v>261</v>
      </c>
      <c r="F33" s="30">
        <v>228</v>
      </c>
      <c r="G33" s="30">
        <v>150</v>
      </c>
      <c r="H33" s="30">
        <v>21</v>
      </c>
      <c r="I33" s="30"/>
      <c r="J33" s="28">
        <f t="shared" si="3"/>
        <v>123</v>
      </c>
      <c r="K33" s="30">
        <v>59</v>
      </c>
      <c r="L33" s="30">
        <v>33</v>
      </c>
      <c r="M33" s="30">
        <v>31</v>
      </c>
      <c r="N33" s="30">
        <v>249</v>
      </c>
      <c r="O33" s="30">
        <v>189</v>
      </c>
      <c r="P33" s="28">
        <f t="shared" si="5"/>
        <v>1689</v>
      </c>
      <c r="Q33" s="3"/>
      <c r="R33">
        <v>468</v>
      </c>
    </row>
    <row r="34" spans="1:18" ht="14.25">
      <c r="A34" s="3"/>
      <c r="B34" s="3"/>
      <c r="C34" s="26" t="s">
        <v>33</v>
      </c>
      <c r="D34" s="28">
        <f t="shared" si="4"/>
        <v>340</v>
      </c>
      <c r="E34" s="30">
        <v>146</v>
      </c>
      <c r="F34" s="30">
        <v>74</v>
      </c>
      <c r="G34" s="30">
        <v>107</v>
      </c>
      <c r="H34" s="30">
        <v>13</v>
      </c>
      <c r="I34" s="30"/>
      <c r="J34" s="28">
        <f t="shared" si="3"/>
        <v>61</v>
      </c>
      <c r="K34" s="30">
        <v>29</v>
      </c>
      <c r="L34" s="30">
        <v>15</v>
      </c>
      <c r="M34" s="30">
        <v>17</v>
      </c>
      <c r="N34" s="30">
        <v>128</v>
      </c>
      <c r="O34" s="30">
        <v>138</v>
      </c>
      <c r="P34" s="28">
        <f t="shared" si="5"/>
        <v>937</v>
      </c>
      <c r="Q34" s="3"/>
      <c r="R34">
        <v>270</v>
      </c>
    </row>
    <row r="35" spans="1:18" ht="14.25">
      <c r="A35" s="3"/>
      <c r="B35" s="3"/>
      <c r="C35" s="26" t="s">
        <v>34</v>
      </c>
      <c r="D35" s="28">
        <f t="shared" si="4"/>
        <v>702</v>
      </c>
      <c r="E35" s="30">
        <v>264</v>
      </c>
      <c r="F35" s="30">
        <v>191</v>
      </c>
      <c r="G35" s="30">
        <v>236</v>
      </c>
      <c r="H35" s="30">
        <v>11</v>
      </c>
      <c r="I35" s="30"/>
      <c r="J35" s="28">
        <f t="shared" si="3"/>
        <v>134</v>
      </c>
      <c r="K35" s="30">
        <v>68</v>
      </c>
      <c r="L35" s="30">
        <v>23</v>
      </c>
      <c r="M35" s="30">
        <v>43</v>
      </c>
      <c r="N35" s="30">
        <v>287</v>
      </c>
      <c r="O35" s="30">
        <v>281</v>
      </c>
      <c r="P35" s="28">
        <f t="shared" si="5"/>
        <v>2075</v>
      </c>
      <c r="Q35" s="3"/>
      <c r="R35">
        <v>671</v>
      </c>
    </row>
    <row r="36" spans="1:18" ht="14.25">
      <c r="A36" s="3"/>
      <c r="B36" s="3"/>
      <c r="C36" s="26" t="s">
        <v>35</v>
      </c>
      <c r="D36" s="28">
        <f t="shared" si="4"/>
        <v>432</v>
      </c>
      <c r="E36" s="30">
        <v>135</v>
      </c>
      <c r="F36" s="30">
        <v>76</v>
      </c>
      <c r="G36" s="30">
        <v>216</v>
      </c>
      <c r="H36" s="30">
        <v>5</v>
      </c>
      <c r="I36" s="30"/>
      <c r="J36" s="28">
        <f t="shared" si="3"/>
        <v>85</v>
      </c>
      <c r="K36" s="30">
        <v>33</v>
      </c>
      <c r="L36" s="30">
        <v>19</v>
      </c>
      <c r="M36" s="30">
        <v>33</v>
      </c>
      <c r="N36" s="30">
        <v>329</v>
      </c>
      <c r="O36" s="30">
        <v>162</v>
      </c>
      <c r="P36" s="28">
        <f t="shared" si="5"/>
        <v>1456</v>
      </c>
      <c r="Q36" s="3"/>
      <c r="R36">
        <v>448</v>
      </c>
    </row>
    <row r="37" spans="1:18" ht="14.25">
      <c r="A37" s="3"/>
      <c r="B37" s="3"/>
      <c r="C37" s="26" t="s">
        <v>36</v>
      </c>
      <c r="D37" s="28">
        <f t="shared" si="4"/>
        <v>697</v>
      </c>
      <c r="E37" s="30">
        <v>406</v>
      </c>
      <c r="F37" s="30">
        <v>172</v>
      </c>
      <c r="G37" s="30">
        <v>106</v>
      </c>
      <c r="H37" s="30">
        <v>13</v>
      </c>
      <c r="I37" s="30"/>
      <c r="J37" s="28">
        <f t="shared" si="3"/>
        <v>106</v>
      </c>
      <c r="K37" s="30">
        <v>61</v>
      </c>
      <c r="L37" s="30">
        <v>28</v>
      </c>
      <c r="M37" s="30">
        <v>17</v>
      </c>
      <c r="N37" s="30">
        <v>284</v>
      </c>
      <c r="O37" s="30">
        <v>329</v>
      </c>
      <c r="P37" s="28">
        <f t="shared" si="5"/>
        <v>2082</v>
      </c>
      <c r="Q37" s="3"/>
      <c r="R37">
        <v>666</v>
      </c>
    </row>
    <row r="38" spans="1:18" ht="14.25">
      <c r="A38" s="3"/>
      <c r="B38" s="3"/>
      <c r="C38" s="26" t="s">
        <v>37</v>
      </c>
      <c r="D38" s="28">
        <f t="shared" si="4"/>
        <v>417</v>
      </c>
      <c r="E38" s="30">
        <v>238</v>
      </c>
      <c r="F38" s="30">
        <v>111</v>
      </c>
      <c r="G38" s="30">
        <v>57</v>
      </c>
      <c r="H38" s="30">
        <v>11</v>
      </c>
      <c r="I38" s="30"/>
      <c r="J38" s="28">
        <f t="shared" si="3"/>
        <v>78</v>
      </c>
      <c r="K38" s="30">
        <v>38</v>
      </c>
      <c r="L38" s="30">
        <v>18</v>
      </c>
      <c r="M38" s="30">
        <v>22</v>
      </c>
      <c r="N38" s="30">
        <v>183</v>
      </c>
      <c r="O38" s="30">
        <v>164</v>
      </c>
      <c r="P38" s="28">
        <f t="shared" si="5"/>
        <v>1146</v>
      </c>
      <c r="Q38" s="3"/>
      <c r="R38">
        <v>304</v>
      </c>
    </row>
    <row r="39" spans="1:18" ht="14.25">
      <c r="A39" s="3"/>
      <c r="B39" s="3"/>
      <c r="C39" s="26" t="s">
        <v>38</v>
      </c>
      <c r="D39" s="28">
        <f t="shared" si="4"/>
        <v>272</v>
      </c>
      <c r="E39" s="30">
        <v>142</v>
      </c>
      <c r="F39" s="30">
        <v>75</v>
      </c>
      <c r="G39" s="30">
        <v>48</v>
      </c>
      <c r="H39" s="30">
        <v>7</v>
      </c>
      <c r="I39" s="30"/>
      <c r="J39" s="28">
        <f t="shared" si="3"/>
        <v>42</v>
      </c>
      <c r="K39" s="30">
        <v>22</v>
      </c>
      <c r="L39" s="30">
        <v>7</v>
      </c>
      <c r="M39" s="30">
        <v>13</v>
      </c>
      <c r="N39" s="30">
        <v>113</v>
      </c>
      <c r="O39" s="30">
        <v>100</v>
      </c>
      <c r="P39" s="28">
        <f t="shared" si="5"/>
        <v>749</v>
      </c>
      <c r="Q39" s="3"/>
      <c r="R39">
        <v>222</v>
      </c>
    </row>
    <row r="40" spans="1:18" ht="14.25">
      <c r="A40" s="3"/>
      <c r="B40" s="3"/>
      <c r="C40" s="26" t="s">
        <v>39</v>
      </c>
      <c r="D40" s="28">
        <f t="shared" si="4"/>
        <v>654</v>
      </c>
      <c r="E40" s="30">
        <v>170</v>
      </c>
      <c r="F40" s="30">
        <v>235</v>
      </c>
      <c r="G40" s="30">
        <v>249</v>
      </c>
      <c r="H40" s="30">
        <v>0</v>
      </c>
      <c r="I40" s="30"/>
      <c r="J40" s="28">
        <f t="shared" si="3"/>
        <v>182</v>
      </c>
      <c r="K40" s="30">
        <v>86</v>
      </c>
      <c r="L40" s="30">
        <v>41</v>
      </c>
      <c r="M40" s="30">
        <v>55</v>
      </c>
      <c r="N40" s="30">
        <v>245</v>
      </c>
      <c r="O40" s="30">
        <v>228</v>
      </c>
      <c r="P40" s="28">
        <f t="shared" si="5"/>
        <v>1799</v>
      </c>
      <c r="Q40" s="3"/>
      <c r="R40">
        <v>490</v>
      </c>
    </row>
    <row r="41" spans="1:18" ht="14.25">
      <c r="A41" s="3"/>
      <c r="B41" s="3"/>
      <c r="C41" s="26" t="s">
        <v>40</v>
      </c>
      <c r="D41" s="28">
        <f t="shared" si="4"/>
        <v>542</v>
      </c>
      <c r="E41" s="30">
        <v>225</v>
      </c>
      <c r="F41" s="30">
        <v>128</v>
      </c>
      <c r="G41" s="30">
        <v>173</v>
      </c>
      <c r="H41" s="30">
        <v>16</v>
      </c>
      <c r="I41" s="30"/>
      <c r="J41" s="28">
        <f t="shared" si="3"/>
        <v>76</v>
      </c>
      <c r="K41" s="30">
        <v>37</v>
      </c>
      <c r="L41" s="30">
        <v>19</v>
      </c>
      <c r="M41" s="30">
        <v>20</v>
      </c>
      <c r="N41" s="30">
        <v>218</v>
      </c>
      <c r="O41" s="30">
        <v>257</v>
      </c>
      <c r="P41" s="28">
        <f t="shared" si="5"/>
        <v>1525</v>
      </c>
      <c r="Q41" s="3"/>
      <c r="R41">
        <v>432</v>
      </c>
    </row>
    <row r="42" spans="1:18" ht="14.25">
      <c r="A42" s="3"/>
      <c r="B42" s="3"/>
      <c r="C42" s="26" t="s">
        <v>41</v>
      </c>
      <c r="D42" s="28">
        <f t="shared" si="4"/>
        <v>546</v>
      </c>
      <c r="E42" s="30">
        <v>209</v>
      </c>
      <c r="F42" s="30">
        <v>148</v>
      </c>
      <c r="G42" s="30">
        <v>180</v>
      </c>
      <c r="H42" s="30">
        <v>9</v>
      </c>
      <c r="I42" s="30"/>
      <c r="J42" s="28">
        <f t="shared" si="3"/>
        <v>82</v>
      </c>
      <c r="K42" s="30">
        <v>41</v>
      </c>
      <c r="L42" s="30">
        <v>15</v>
      </c>
      <c r="M42" s="30">
        <v>26</v>
      </c>
      <c r="N42" s="30">
        <v>184</v>
      </c>
      <c r="O42" s="30">
        <v>308</v>
      </c>
      <c r="P42" s="28">
        <f t="shared" si="5"/>
        <v>1559</v>
      </c>
      <c r="Q42" s="3"/>
      <c r="R42">
        <v>439</v>
      </c>
    </row>
    <row r="43" spans="1:18" ht="14.25">
      <c r="A43" s="3"/>
      <c r="B43" s="3"/>
      <c r="C43" s="26" t="s">
        <v>42</v>
      </c>
      <c r="D43" s="28">
        <f t="shared" si="4"/>
        <v>197</v>
      </c>
      <c r="E43" s="30">
        <v>71</v>
      </c>
      <c r="F43" s="30">
        <v>40</v>
      </c>
      <c r="G43" s="30">
        <v>76</v>
      </c>
      <c r="H43" s="30">
        <v>10</v>
      </c>
      <c r="I43" s="30"/>
      <c r="J43" s="28">
        <f t="shared" si="3"/>
        <v>41</v>
      </c>
      <c r="K43" s="30">
        <v>19</v>
      </c>
      <c r="L43" s="30">
        <v>8</v>
      </c>
      <c r="M43" s="30">
        <v>14</v>
      </c>
      <c r="N43" s="30">
        <v>85</v>
      </c>
      <c r="O43" s="30">
        <v>70</v>
      </c>
      <c r="P43" s="28">
        <f t="shared" si="5"/>
        <v>571</v>
      </c>
      <c r="Q43" s="3"/>
      <c r="R43">
        <v>178</v>
      </c>
    </row>
    <row r="44" spans="1:18" ht="14.25">
      <c r="A44" s="3"/>
      <c r="B44" s="3"/>
      <c r="C44" s="26" t="s">
        <v>43</v>
      </c>
      <c r="D44" s="28">
        <f t="shared" si="4"/>
        <v>164</v>
      </c>
      <c r="E44" s="30">
        <v>76</v>
      </c>
      <c r="F44" s="30">
        <v>25</v>
      </c>
      <c r="G44" s="30">
        <v>56</v>
      </c>
      <c r="H44" s="30">
        <v>7</v>
      </c>
      <c r="I44" s="30"/>
      <c r="J44" s="28">
        <f t="shared" si="3"/>
        <v>30</v>
      </c>
      <c r="K44" s="30">
        <v>16</v>
      </c>
      <c r="L44" s="30">
        <v>8</v>
      </c>
      <c r="M44" s="30">
        <v>6</v>
      </c>
      <c r="N44" s="30">
        <v>88</v>
      </c>
      <c r="O44" s="30">
        <v>71</v>
      </c>
      <c r="P44" s="28">
        <f t="shared" si="5"/>
        <v>500</v>
      </c>
      <c r="Q44" s="3"/>
      <c r="R44">
        <v>147</v>
      </c>
    </row>
    <row r="45" spans="1:18" ht="14.25">
      <c r="A45" s="3"/>
      <c r="B45" s="3"/>
      <c r="C45" s="26" t="s">
        <v>44</v>
      </c>
      <c r="D45" s="28">
        <f t="shared" si="4"/>
        <v>412</v>
      </c>
      <c r="E45" s="30">
        <v>184</v>
      </c>
      <c r="F45" s="30">
        <v>58</v>
      </c>
      <c r="G45" s="30">
        <v>165</v>
      </c>
      <c r="H45" s="30">
        <v>5</v>
      </c>
      <c r="I45" s="30"/>
      <c r="J45" s="28">
        <f t="shared" si="3"/>
        <v>52</v>
      </c>
      <c r="K45" s="30">
        <v>27</v>
      </c>
      <c r="L45" s="30">
        <v>14</v>
      </c>
      <c r="M45" s="30">
        <v>11</v>
      </c>
      <c r="N45" s="30">
        <v>127</v>
      </c>
      <c r="O45" s="30">
        <v>139</v>
      </c>
      <c r="P45" s="28">
        <f t="shared" si="5"/>
        <v>1041</v>
      </c>
      <c r="Q45" s="3"/>
      <c r="R45">
        <v>311</v>
      </c>
    </row>
    <row r="46" spans="1:18" ht="14.25">
      <c r="A46" s="3"/>
      <c r="B46" s="3"/>
      <c r="C46" s="26" t="s">
        <v>45</v>
      </c>
      <c r="D46" s="28">
        <f t="shared" si="4"/>
        <v>637</v>
      </c>
      <c r="E46" s="30">
        <v>319</v>
      </c>
      <c r="F46" s="30">
        <v>124</v>
      </c>
      <c r="G46" s="30">
        <v>180</v>
      </c>
      <c r="H46" s="30">
        <v>14</v>
      </c>
      <c r="I46" s="30"/>
      <c r="J46" s="28">
        <f t="shared" si="3"/>
        <v>106</v>
      </c>
      <c r="K46" s="30">
        <v>54</v>
      </c>
      <c r="L46" s="30">
        <v>23</v>
      </c>
      <c r="M46" s="30">
        <v>29</v>
      </c>
      <c r="N46" s="30">
        <v>215</v>
      </c>
      <c r="O46" s="30">
        <v>214</v>
      </c>
      <c r="P46" s="28">
        <f t="shared" si="5"/>
        <v>1680</v>
      </c>
      <c r="Q46" s="3"/>
      <c r="R46">
        <v>508</v>
      </c>
    </row>
    <row r="47" spans="1:18" ht="14.25">
      <c r="A47" s="3"/>
      <c r="B47" s="3"/>
      <c r="C47" s="26" t="s">
        <v>46</v>
      </c>
      <c r="D47" s="28">
        <f t="shared" si="4"/>
        <v>442</v>
      </c>
      <c r="E47" s="30">
        <v>141</v>
      </c>
      <c r="F47" s="30">
        <v>100</v>
      </c>
      <c r="G47" s="30">
        <v>196</v>
      </c>
      <c r="H47" s="30">
        <v>5</v>
      </c>
      <c r="I47" s="30"/>
      <c r="J47" s="28">
        <f t="shared" si="3"/>
        <v>80</v>
      </c>
      <c r="K47" s="30">
        <v>47</v>
      </c>
      <c r="L47" s="30">
        <v>18</v>
      </c>
      <c r="M47" s="30">
        <v>15</v>
      </c>
      <c r="N47" s="30">
        <v>215</v>
      </c>
      <c r="O47" s="30">
        <v>233</v>
      </c>
      <c r="P47" s="28">
        <f t="shared" si="5"/>
        <v>1404</v>
      </c>
      <c r="Q47" s="3"/>
      <c r="R47">
        <v>434</v>
      </c>
    </row>
    <row r="48" spans="1:18" ht="14.25">
      <c r="A48" s="3"/>
      <c r="B48" s="3"/>
      <c r="C48" s="26" t="s">
        <v>47</v>
      </c>
      <c r="D48" s="28">
        <f t="shared" si="4"/>
        <v>196</v>
      </c>
      <c r="E48" s="30">
        <v>74</v>
      </c>
      <c r="F48" s="30">
        <v>31</v>
      </c>
      <c r="G48" s="30">
        <v>81</v>
      </c>
      <c r="H48" s="30">
        <v>10</v>
      </c>
      <c r="I48" s="30"/>
      <c r="J48" s="28">
        <f t="shared" si="3"/>
        <v>32</v>
      </c>
      <c r="K48" s="30">
        <v>14</v>
      </c>
      <c r="L48" s="30">
        <v>8</v>
      </c>
      <c r="M48" s="30">
        <v>10</v>
      </c>
      <c r="N48" s="30">
        <v>85</v>
      </c>
      <c r="O48" s="30">
        <v>49</v>
      </c>
      <c r="P48" s="28">
        <f t="shared" si="5"/>
        <v>554</v>
      </c>
      <c r="Q48" s="3"/>
      <c r="R48">
        <v>192</v>
      </c>
    </row>
    <row r="49" spans="1:18" ht="14.25">
      <c r="A49" s="3"/>
      <c r="B49" s="3"/>
      <c r="C49" s="26" t="s">
        <v>48</v>
      </c>
      <c r="D49" s="28">
        <f t="shared" si="4"/>
        <v>744</v>
      </c>
      <c r="E49" s="30">
        <v>316</v>
      </c>
      <c r="F49" s="30">
        <v>215</v>
      </c>
      <c r="G49" s="30">
        <v>180</v>
      </c>
      <c r="H49" s="30">
        <v>33</v>
      </c>
      <c r="I49" s="30"/>
      <c r="J49" s="28">
        <f t="shared" si="3"/>
        <v>154</v>
      </c>
      <c r="K49" s="30">
        <v>80</v>
      </c>
      <c r="L49" s="30">
        <v>38</v>
      </c>
      <c r="M49" s="30">
        <v>36</v>
      </c>
      <c r="N49" s="30">
        <v>327</v>
      </c>
      <c r="O49" s="30">
        <v>385</v>
      </c>
      <c r="P49" s="28">
        <f t="shared" si="5"/>
        <v>2264</v>
      </c>
      <c r="Q49" s="3"/>
      <c r="R49">
        <v>654</v>
      </c>
    </row>
    <row r="50" spans="1:18" ht="14.25">
      <c r="A50" s="3"/>
      <c r="B50" s="3"/>
      <c r="C50" s="26" t="s">
        <v>49</v>
      </c>
      <c r="D50" s="28">
        <f t="shared" si="4"/>
        <v>156</v>
      </c>
      <c r="E50" s="30">
        <v>67</v>
      </c>
      <c r="F50" s="30">
        <v>42</v>
      </c>
      <c r="G50" s="30">
        <v>39</v>
      </c>
      <c r="H50" s="30">
        <v>8</v>
      </c>
      <c r="I50" s="30"/>
      <c r="J50" s="28">
        <f t="shared" si="3"/>
        <v>24</v>
      </c>
      <c r="K50" s="30">
        <v>14</v>
      </c>
      <c r="L50" s="30">
        <v>6</v>
      </c>
      <c r="M50" s="30">
        <v>4</v>
      </c>
      <c r="N50" s="30">
        <v>64</v>
      </c>
      <c r="O50" s="30">
        <v>58</v>
      </c>
      <c r="P50" s="28">
        <f t="shared" si="5"/>
        <v>413</v>
      </c>
      <c r="Q50" s="3"/>
      <c r="R50">
        <v>111</v>
      </c>
    </row>
    <row r="51" spans="1:18" ht="14.25">
      <c r="A51" s="3"/>
      <c r="B51" s="3"/>
      <c r="C51" s="26" t="s">
        <v>50</v>
      </c>
      <c r="D51" s="28">
        <f t="shared" si="4"/>
        <v>783</v>
      </c>
      <c r="E51" s="30">
        <v>304</v>
      </c>
      <c r="F51" s="30">
        <v>131</v>
      </c>
      <c r="G51" s="30">
        <v>334</v>
      </c>
      <c r="H51" s="30">
        <v>14</v>
      </c>
      <c r="I51" s="30"/>
      <c r="J51" s="28">
        <f t="shared" si="3"/>
        <v>152</v>
      </c>
      <c r="K51" s="30">
        <v>82</v>
      </c>
      <c r="L51" s="30">
        <v>27</v>
      </c>
      <c r="M51" s="30">
        <v>43</v>
      </c>
      <c r="N51" s="30">
        <v>395</v>
      </c>
      <c r="O51" s="30">
        <v>359</v>
      </c>
      <c r="P51" s="28">
        <f t="shared" si="5"/>
        <v>2438</v>
      </c>
      <c r="Q51" s="3"/>
      <c r="R51">
        <v>749</v>
      </c>
    </row>
    <row r="52" spans="1:18" ht="14.25">
      <c r="A52" s="3"/>
      <c r="B52" s="3"/>
      <c r="C52" s="26" t="s">
        <v>51</v>
      </c>
      <c r="D52" s="28">
        <f t="shared" si="4"/>
        <v>323</v>
      </c>
      <c r="E52" s="30">
        <v>90</v>
      </c>
      <c r="F52" s="30">
        <v>88</v>
      </c>
      <c r="G52" s="30">
        <v>139</v>
      </c>
      <c r="H52" s="30">
        <v>6</v>
      </c>
      <c r="I52" s="30"/>
      <c r="J52" s="28">
        <f t="shared" si="3"/>
        <v>61</v>
      </c>
      <c r="K52" s="30">
        <v>34</v>
      </c>
      <c r="L52" s="30">
        <v>11</v>
      </c>
      <c r="M52" s="30">
        <v>16</v>
      </c>
      <c r="N52" s="30">
        <v>161</v>
      </c>
      <c r="O52" s="30">
        <v>191</v>
      </c>
      <c r="P52" s="28">
        <f t="shared" si="5"/>
        <v>1013</v>
      </c>
      <c r="Q52" s="3"/>
      <c r="R52">
        <v>277</v>
      </c>
    </row>
    <row r="53" spans="1:18" ht="14.25">
      <c r="A53" s="3"/>
      <c r="B53" s="3"/>
      <c r="C53" s="26" t="s">
        <v>52</v>
      </c>
      <c r="D53" s="28">
        <f t="shared" si="4"/>
        <v>292</v>
      </c>
      <c r="E53" s="30">
        <v>167</v>
      </c>
      <c r="F53" s="30">
        <v>57</v>
      </c>
      <c r="G53" s="30">
        <v>57</v>
      </c>
      <c r="H53" s="30">
        <v>11</v>
      </c>
      <c r="I53" s="30"/>
      <c r="J53" s="28">
        <f t="shared" si="3"/>
        <v>39</v>
      </c>
      <c r="K53" s="30">
        <v>22</v>
      </c>
      <c r="L53" s="30">
        <v>10</v>
      </c>
      <c r="M53" s="30">
        <v>7</v>
      </c>
      <c r="N53" s="30">
        <v>75</v>
      </c>
      <c r="O53" s="30">
        <v>103</v>
      </c>
      <c r="P53" s="28">
        <f t="shared" si="5"/>
        <v>730</v>
      </c>
      <c r="Q53" s="3"/>
      <c r="R53">
        <v>221</v>
      </c>
    </row>
    <row r="54" spans="1:17" ht="8.25" customHeight="1">
      <c r="A54" s="3"/>
      <c r="B54" s="2"/>
      <c r="C54" s="3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"/>
    </row>
    <row r="55" spans="1:17" ht="12.75">
      <c r="A55" s="3"/>
      <c r="B55" s="5" t="s">
        <v>53</v>
      </c>
      <c r="C55" s="6"/>
      <c r="D55" s="6"/>
      <c r="E55" s="6"/>
      <c r="F55" s="6"/>
      <c r="G55" s="7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45" customFormat="1" ht="12.75">
      <c r="A56" s="39"/>
      <c r="B56" s="43" t="s">
        <v>63</v>
      </c>
      <c r="C56" s="42"/>
      <c r="D56" s="42"/>
      <c r="E56" s="42"/>
      <c r="F56" s="42"/>
      <c r="G56" s="44"/>
      <c r="H56" s="42"/>
      <c r="I56" s="42"/>
      <c r="J56" s="42"/>
      <c r="K56" s="42"/>
      <c r="L56" s="42"/>
      <c r="M56" s="42"/>
      <c r="N56" s="42"/>
      <c r="O56" s="42"/>
      <c r="P56" s="42"/>
      <c r="Q56" s="39"/>
    </row>
    <row r="57" spans="1:17" ht="12.75">
      <c r="A57" s="3"/>
      <c r="B57" s="43" t="s">
        <v>62</v>
      </c>
      <c r="C57" s="42"/>
      <c r="D57" s="40"/>
      <c r="E57" s="40"/>
      <c r="F57" s="40"/>
      <c r="G57" s="41"/>
      <c r="H57" s="40"/>
      <c r="I57" s="40"/>
      <c r="J57" s="40"/>
      <c r="K57" s="40"/>
      <c r="L57" s="40"/>
      <c r="M57" s="40"/>
      <c r="N57" s="40"/>
      <c r="O57" s="40"/>
      <c r="P57" s="40"/>
      <c r="Q57" s="3"/>
    </row>
    <row r="58" spans="1:17" ht="12.75">
      <c r="A58" s="3"/>
      <c r="B58" s="3"/>
      <c r="C58" s="40"/>
      <c r="D58" s="40"/>
      <c r="E58" s="40"/>
      <c r="F58" s="40"/>
      <c r="G58" s="41"/>
      <c r="H58" s="40"/>
      <c r="I58" s="40"/>
      <c r="J58" s="40"/>
      <c r="K58" s="40"/>
      <c r="L58" s="40"/>
      <c r="M58" s="40"/>
      <c r="N58" s="40"/>
      <c r="O58" s="40"/>
      <c r="P58" s="40"/>
      <c r="Q58" s="3"/>
    </row>
    <row r="59" spans="1:17" ht="12.75">
      <c r="A59" s="3"/>
      <c r="B59" s="3"/>
      <c r="C59" s="40"/>
      <c r="D59" s="40"/>
      <c r="E59" s="40"/>
      <c r="F59" s="40"/>
      <c r="G59" s="41"/>
      <c r="H59" s="40"/>
      <c r="I59" s="40"/>
      <c r="J59" s="40"/>
      <c r="K59" s="40"/>
      <c r="L59" s="40"/>
      <c r="M59" s="40"/>
      <c r="N59" s="40"/>
      <c r="O59" s="40"/>
      <c r="P59" s="40"/>
      <c r="Q59" s="3"/>
    </row>
    <row r="60" spans="1:17" ht="12.75">
      <c r="A60" s="3"/>
      <c r="B60" s="3"/>
      <c r="C60" s="40"/>
      <c r="D60" s="40"/>
      <c r="E60" s="40"/>
      <c r="F60" s="40"/>
      <c r="G60" s="41"/>
      <c r="H60" s="40"/>
      <c r="I60" s="40"/>
      <c r="J60" s="40"/>
      <c r="K60" s="40"/>
      <c r="L60" s="40"/>
      <c r="M60" s="40"/>
      <c r="N60" s="40"/>
      <c r="O60" s="40"/>
      <c r="P60" s="40"/>
      <c r="Q60" s="3"/>
    </row>
    <row r="61" spans="1:17" ht="12.75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4"/>
      <c r="F64" s="3"/>
      <c r="G64" s="4"/>
      <c r="H64" s="4"/>
      <c r="I64" s="4"/>
      <c r="J64" s="3"/>
      <c r="K64" s="3"/>
      <c r="L64" s="3"/>
      <c r="M64" s="4"/>
      <c r="N64" s="4"/>
      <c r="O64" s="4"/>
      <c r="P64" s="3"/>
      <c r="Q64" s="3"/>
    </row>
    <row r="65" spans="1:17" ht="12.75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4"/>
      <c r="F86" s="3"/>
      <c r="G86" s="3"/>
      <c r="H86" s="4"/>
      <c r="I86" s="4"/>
      <c r="J86" s="3"/>
      <c r="K86" s="3"/>
      <c r="L86" s="3"/>
      <c r="M86" s="4"/>
      <c r="N86" s="4"/>
      <c r="O86" s="4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4"/>
      <c r="F99" s="3"/>
      <c r="G99" s="3"/>
      <c r="H99" s="4"/>
      <c r="I99" s="4"/>
      <c r="J99" s="3"/>
      <c r="K99" s="3"/>
      <c r="L99" s="3"/>
      <c r="M99" s="4"/>
      <c r="N99" s="4"/>
      <c r="O99" s="4"/>
      <c r="P99" s="3"/>
      <c r="Q99" s="3"/>
    </row>
    <row r="121" spans="5:15" ht="12">
      <c r="E121" s="1"/>
      <c r="H121" s="1"/>
      <c r="I121" s="1"/>
      <c r="M121" s="1"/>
      <c r="N121" s="1"/>
      <c r="O121" s="1"/>
    </row>
  </sheetData>
  <mergeCells count="7">
    <mergeCell ref="B11:C11"/>
    <mergeCell ref="D7:H7"/>
    <mergeCell ref="J7:M7"/>
    <mergeCell ref="B1:Q1"/>
    <mergeCell ref="B3:Q3"/>
    <mergeCell ref="B4:Q4"/>
    <mergeCell ref="B9:C9"/>
  </mergeCells>
  <printOptions/>
  <pageMargins left="0.984251968503937" right="0" top="0" bottom="0.5905511811023623" header="0" footer="0"/>
  <pageSetup firstPageNumber="40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2005-10-13T17:24:02Z</cp:lastPrinted>
  <dcterms:created xsi:type="dcterms:W3CDTF">2004-01-22T18:43:12Z</dcterms:created>
  <dcterms:modified xsi:type="dcterms:W3CDTF">2005-10-13T17:24:03Z</dcterms:modified>
  <cp:category/>
  <cp:version/>
  <cp:contentType/>
  <cp:contentStatus/>
</cp:coreProperties>
</file>