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3105" activeTab="0"/>
  </bookViews>
  <sheets>
    <sheet name="PENS228" sheetId="1" r:id="rId1"/>
  </sheets>
  <definedNames>
    <definedName name="_Regression_Int" localSheetId="0" hidden="1">1</definedName>
    <definedName name="_xlnm.Print_Area" localSheetId="0">'PENS228'!$A$1:$L$52</definedName>
    <definedName name="Imprimir_área_IM" localSheetId="0">'PENS228'!$A$1:$L$52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<sst xmlns="http://schemas.openxmlformats.org/spreadsheetml/2006/main" count="40" uniqueCount="40">
  <si>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</si>
  <si>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</si>
  <si>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</si>
  <si>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</si>
  <si>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</si>
  <si>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</si>
  <si>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</si>
  <si>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</si>
  <si>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ACUMULADO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</si>
  <si>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</si>
  <si>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</si>
  <si>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</si>
  <si>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</si>
  <si>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</si>
  <si>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</si>
  <si>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</si>
  <si>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</si>
  <si>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</si>
  <si>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</si>
  <si>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</si>
  <si>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</si>
  <si>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</si>
  <si>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</si>
  <si>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 M I L E S    D E    P E S O S )</t>
  </si>
  <si>
    <t>AGUINALDO</t>
  </si>
  <si>
    <t>DIARIO</t>
  </si>
  <si>
    <t xml:space="preserve">COSTO </t>
  </si>
  <si>
    <t>DIAS</t>
  </si>
  <si>
    <t xml:space="preserve">DIAS </t>
  </si>
  <si>
    <t>AJUSTE</t>
  </si>
  <si>
    <t>AÑO NOMINA</t>
  </si>
  <si>
    <t xml:space="preserve">              ANUARIO ESTADISTICO 2004</t>
  </si>
  <si>
    <t xml:space="preserve">        360 A 366 Y LOS 40 DÍAS DE AGUINALDO.</t>
  </si>
  <si>
    <r>
      <t xml:space="preserve">1* </t>
    </r>
    <r>
      <rPr>
        <sz val="10"/>
        <rFont val="Arial"/>
        <family val="2"/>
      </rPr>
      <t xml:space="preserve">    RESULTA DE MULTIPLICAR EL IMPORTE DE LA NOMINA MENSUAL POR 13.5, QUE SIGNIFICA LOS DOCE MESES DEL AÑO, MÁS EL AJUSTE DE DIAS CALENDARIO DE</t>
    </r>
  </si>
  <si>
    <r>
      <t xml:space="preserve">2* </t>
    </r>
    <r>
      <rPr>
        <sz val="10"/>
        <rFont val="Arial"/>
        <family val="2"/>
      </rPr>
      <t>NO INCLUYE SERVICIO MEDICO ACUMULADO POR: 21,697.3 (MILES DE PESOS)</t>
    </r>
  </si>
  <si>
    <t xml:space="preserve">  2. 2 .8   MOVIMIENTO MENSUAL DEL NUMERO DE PENSIONES POR RIESGOS DEL TRABAJO VIGENTES Y COSTOS DE LA NOMINA</t>
  </si>
  <si>
    <r>
      <t xml:space="preserve">  1A. PARTE 2004   </t>
    </r>
    <r>
      <rPr>
        <b/>
        <sz val="10"/>
        <rFont val="Arial"/>
        <family val="2"/>
      </rPr>
      <t>1)</t>
    </r>
  </si>
  <si>
    <t xml:space="preserve">  2A. PARTE 2003</t>
  </si>
  <si>
    <t>(2)</t>
  </si>
  <si>
    <t>(1)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</si>
</sst>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.0,"/>
    <numFmt numFmtId="167" formatCode="0.0"/>
    <numFmt numFmtId="168" formatCode="#,##0.0"/>
    <numFmt numFmtId="169" formatCode="_-* #,##0.0_-;\-* #,##0.0_-;_-* &quot;-&quot;?_-;_-@_-"/>
    <numFmt numFmtId="170" formatCode="_-&quot;$&quot;* #,##0.0_-;\-&quot;$&quot;* #,##0.0_-;_-&quot;$&quot;* &quot;-&quot;?_-;_-@_-"/>
    <numFmt numFmtId="171" formatCode="&quot;$&quot;#,##0.00"/>
  </numFmts>
  <fonts count="11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0" fontId="3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5" fontId="1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8" fontId="1" fillId="0" borderId="0" xfId="15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8" fontId="9" fillId="0" borderId="0" xfId="15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68" fontId="6" fillId="0" borderId="0" xfId="15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8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5"/>
  <sheetViews>
    <sheetView showGridLines="0" tabSelected="1" view="pageBreakPreview" zoomScale="60" zoomScaleNormal="60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2.25390625" style="0" customWidth="1"/>
    <col min="3" max="3" width="22.00390625" style="0" customWidth="1"/>
    <col min="4" max="4" width="7.75390625" style="0" customWidth="1"/>
    <col min="5" max="5" width="18.75390625" style="0" customWidth="1"/>
    <col min="6" max="6" width="13.50390625" style="0" customWidth="1"/>
    <col min="7" max="7" width="21.375" style="0" customWidth="1"/>
    <col min="9" max="9" width="1.625" style="0" customWidth="1"/>
    <col min="10" max="10" width="15.75390625" style="0" customWidth="1"/>
    <col min="11" max="11" width="4.50390625" style="0" customWidth="1"/>
    <col min="12" max="12" width="7.625" style="0" hidden="1" customWidth="1"/>
    <col min="13" max="15" width="0" style="0" hidden="1" customWidth="1"/>
    <col min="16" max="16" width="14.625" style="0" hidden="1" customWidth="1"/>
    <col min="17" max="17" width="6.375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0</v>
      </c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5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1"/>
      <c r="B4" s="42" t="s">
        <v>35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7" ht="6.75" customHeight="1">
      <c r="A6" s="1"/>
      <c r="B6" s="17"/>
      <c r="C6" s="18"/>
      <c r="D6" s="18"/>
      <c r="E6" s="18"/>
      <c r="F6" s="18"/>
      <c r="G6" s="18"/>
      <c r="H6" s="18"/>
      <c r="I6" s="18"/>
      <c r="J6" s="18"/>
      <c r="K6" s="18"/>
      <c r="L6" s="13"/>
      <c r="M6" s="19"/>
      <c r="N6" s="19"/>
      <c r="O6" s="19"/>
      <c r="P6" s="19"/>
      <c r="Q6" s="19"/>
    </row>
    <row r="7" spans="1:17" ht="12.75">
      <c r="A7" s="3"/>
      <c r="B7" s="44" t="s">
        <v>6</v>
      </c>
      <c r="C7" s="43" t="s">
        <v>1</v>
      </c>
      <c r="D7" s="43"/>
      <c r="E7" s="43"/>
      <c r="F7" s="43"/>
      <c r="G7" s="43"/>
      <c r="H7" s="8"/>
      <c r="I7" s="8"/>
      <c r="J7" s="8"/>
      <c r="K7" s="8"/>
      <c r="L7" s="13"/>
      <c r="M7" s="13"/>
      <c r="N7" s="13"/>
      <c r="O7" s="13"/>
      <c r="P7" s="13"/>
      <c r="Q7" s="13"/>
    </row>
    <row r="8" spans="1:17" ht="12.75">
      <c r="A8" s="1"/>
      <c r="B8" s="44"/>
      <c r="C8" s="8"/>
      <c r="D8" s="8"/>
      <c r="E8" s="8"/>
      <c r="F8" s="8"/>
      <c r="G8" s="8"/>
      <c r="H8" s="8"/>
      <c r="I8" s="8"/>
      <c r="J8" s="8"/>
      <c r="K8" s="8"/>
      <c r="L8" s="13"/>
      <c r="M8" s="13"/>
      <c r="N8" s="13"/>
      <c r="O8" s="13"/>
      <c r="P8" s="13"/>
      <c r="Q8" s="13"/>
    </row>
    <row r="9" spans="1:17" ht="12.75">
      <c r="A9" s="1"/>
      <c r="B9" s="44"/>
      <c r="C9" s="12" t="s">
        <v>2</v>
      </c>
      <c r="D9" s="8"/>
      <c r="E9" s="12" t="s">
        <v>3</v>
      </c>
      <c r="F9" s="8"/>
      <c r="G9" s="12" t="s">
        <v>4</v>
      </c>
      <c r="H9" s="8"/>
      <c r="I9" s="8"/>
      <c r="J9" s="12" t="s">
        <v>5</v>
      </c>
      <c r="K9" s="8"/>
      <c r="L9" s="13"/>
      <c r="M9" s="13"/>
      <c r="N9" s="13"/>
      <c r="O9" s="13"/>
      <c r="P9" s="13"/>
      <c r="Q9" s="13"/>
    </row>
    <row r="10" spans="1:17" ht="12.75">
      <c r="A10" s="1"/>
      <c r="B10" s="44"/>
      <c r="C10" s="12" t="s">
        <v>7</v>
      </c>
      <c r="D10" s="8"/>
      <c r="E10" s="8"/>
      <c r="F10" s="8"/>
      <c r="G10" s="12" t="s">
        <v>8</v>
      </c>
      <c r="H10" s="8"/>
      <c r="I10" s="8"/>
      <c r="J10" s="12" t="s">
        <v>9</v>
      </c>
      <c r="K10" s="8"/>
      <c r="L10" s="13"/>
      <c r="M10" s="13"/>
      <c r="N10" s="13"/>
      <c r="O10" s="13"/>
      <c r="P10" s="13"/>
      <c r="Q10" s="13"/>
    </row>
    <row r="11" spans="1:17" ht="12.75">
      <c r="A11" s="1"/>
      <c r="B11" s="44"/>
      <c r="C11" s="12"/>
      <c r="D11" s="8"/>
      <c r="E11" s="12" t="s">
        <v>23</v>
      </c>
      <c r="F11" s="8"/>
      <c r="G11" s="12"/>
      <c r="H11" s="8"/>
      <c r="I11" s="8"/>
      <c r="J11" s="12"/>
      <c r="K11" s="8"/>
      <c r="L11" s="13"/>
      <c r="M11" s="13"/>
      <c r="N11" s="13"/>
      <c r="O11" s="13"/>
      <c r="P11" s="13"/>
      <c r="Q11" s="13"/>
    </row>
    <row r="12" spans="1:17" ht="12.75" customHeight="1">
      <c r="A12" s="1"/>
      <c r="B12" s="45"/>
      <c r="C12" s="8"/>
      <c r="D12" s="8"/>
      <c r="E12" s="46" t="s">
        <v>38</v>
      </c>
      <c r="F12" s="1"/>
      <c r="G12" s="1"/>
      <c r="H12" s="1"/>
      <c r="I12" s="1"/>
      <c r="J12" s="46" t="s">
        <v>39</v>
      </c>
      <c r="K12" s="8"/>
      <c r="L12" s="13"/>
      <c r="M12" s="13"/>
      <c r="N12" s="13"/>
      <c r="O12" s="13"/>
      <c r="P12" s="13"/>
      <c r="Q12" s="13"/>
    </row>
    <row r="13" spans="1:17" ht="12.75">
      <c r="A13" s="1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3"/>
      <c r="M13" s="19"/>
      <c r="N13" s="19"/>
      <c r="O13" s="19"/>
      <c r="P13" s="19"/>
      <c r="Q13" s="19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5"/>
      <c r="K14" s="1"/>
    </row>
    <row r="15" spans="1:15" ht="12.75">
      <c r="A15" s="1"/>
      <c r="B15" s="1"/>
      <c r="C15" s="1"/>
      <c r="D15" s="1"/>
      <c r="E15" s="5"/>
      <c r="F15" s="1"/>
      <c r="G15" s="1"/>
      <c r="H15" s="1"/>
      <c r="I15" s="1"/>
      <c r="J15" s="6"/>
      <c r="K15" s="1"/>
      <c r="M15" t="s">
        <v>26</v>
      </c>
      <c r="N15" t="s">
        <v>28</v>
      </c>
      <c r="O15" t="s">
        <v>27</v>
      </c>
    </row>
    <row r="16" spans="1:15" ht="15">
      <c r="A16" s="1"/>
      <c r="B16" s="27" t="s">
        <v>10</v>
      </c>
      <c r="C16" s="28">
        <v>18063</v>
      </c>
      <c r="D16" s="29"/>
      <c r="E16" s="30">
        <v>612325.3</v>
      </c>
      <c r="F16" s="31"/>
      <c r="G16" s="32"/>
      <c r="H16" s="32"/>
      <c r="I16" s="32"/>
      <c r="J16" s="33"/>
      <c r="K16" s="22"/>
      <c r="M16" t="s">
        <v>25</v>
      </c>
      <c r="N16" t="s">
        <v>29</v>
      </c>
      <c r="O16" t="s">
        <v>30</v>
      </c>
    </row>
    <row r="17" spans="1:11" ht="14.25">
      <c r="A17" s="1"/>
      <c r="B17" s="1"/>
      <c r="C17" s="34"/>
      <c r="D17" s="35"/>
      <c r="E17" s="36"/>
      <c r="F17" s="36"/>
      <c r="G17" s="36"/>
      <c r="H17" s="36"/>
      <c r="I17" s="36"/>
      <c r="J17" s="36"/>
      <c r="K17" s="22"/>
    </row>
    <row r="18" spans="1:16" ht="14.25">
      <c r="A18" s="1"/>
      <c r="B18" s="2" t="s">
        <v>11</v>
      </c>
      <c r="C18" s="34">
        <v>17454</v>
      </c>
      <c r="D18" s="35"/>
      <c r="E18" s="37">
        <v>43753</v>
      </c>
      <c r="F18" s="36"/>
      <c r="G18" s="38">
        <v>43753</v>
      </c>
      <c r="H18" s="36"/>
      <c r="I18" s="36"/>
      <c r="J18" s="38">
        <v>590665.5</v>
      </c>
      <c r="K18" s="22"/>
      <c r="M18" s="10">
        <f>+E18/30</f>
        <v>1458.4333333333334</v>
      </c>
      <c r="N18">
        <v>45</v>
      </c>
      <c r="O18">
        <v>360</v>
      </c>
      <c r="P18" s="9">
        <f>(360+45)*M18</f>
        <v>590665.5</v>
      </c>
    </row>
    <row r="19" spans="1:16" ht="14.25">
      <c r="A19" s="1"/>
      <c r="B19" s="1"/>
      <c r="C19" s="34"/>
      <c r="D19" s="35"/>
      <c r="E19" s="37"/>
      <c r="F19" s="36"/>
      <c r="G19" s="38"/>
      <c r="H19" s="36"/>
      <c r="I19" s="36"/>
      <c r="J19" s="37"/>
      <c r="K19" s="22"/>
      <c r="M19" s="10"/>
      <c r="P19" s="9"/>
    </row>
    <row r="20" spans="1:16" ht="14.25">
      <c r="A20" s="1"/>
      <c r="B20" s="2" t="s">
        <v>12</v>
      </c>
      <c r="C20" s="34">
        <v>17509</v>
      </c>
      <c r="D20" s="35"/>
      <c r="E20" s="37">
        <v>47757.7</v>
      </c>
      <c r="F20" s="36"/>
      <c r="G20" s="37">
        <v>91510.7</v>
      </c>
      <c r="H20" s="36"/>
      <c r="I20" s="36"/>
      <c r="J20" s="38">
        <v>644728.95</v>
      </c>
      <c r="K20" s="22"/>
      <c r="M20" s="10">
        <f aca="true" t="shared" si="0" ref="M20:M40">+E20/30</f>
        <v>1591.9233333333332</v>
      </c>
      <c r="N20">
        <v>45</v>
      </c>
      <c r="O20">
        <v>360</v>
      </c>
      <c r="P20" s="9">
        <f aca="true" t="shared" si="1" ref="P20:P40">(360+45)*M20</f>
        <v>644728.95</v>
      </c>
    </row>
    <row r="21" spans="1:16" ht="14.25">
      <c r="A21" s="1"/>
      <c r="B21" s="1"/>
      <c r="C21" s="34"/>
      <c r="D21" s="35"/>
      <c r="E21" s="37"/>
      <c r="F21" s="36"/>
      <c r="G21" s="38"/>
      <c r="H21" s="36"/>
      <c r="I21" s="36"/>
      <c r="J21" s="37"/>
      <c r="K21" s="22"/>
      <c r="M21" s="10"/>
      <c r="P21" s="9"/>
    </row>
    <row r="22" spans="1:16" ht="14.25">
      <c r="A22" s="1"/>
      <c r="B22" s="2" t="s">
        <v>13</v>
      </c>
      <c r="C22" s="34">
        <v>17558</v>
      </c>
      <c r="D22" s="35"/>
      <c r="E22" s="37">
        <v>47350.8</v>
      </c>
      <c r="F22" s="36"/>
      <c r="G22" s="37">
        <v>138861.5</v>
      </c>
      <c r="H22" s="36"/>
      <c r="I22" s="36"/>
      <c r="J22" s="38">
        <v>639235.8</v>
      </c>
      <c r="K22" s="22"/>
      <c r="M22" s="10">
        <f t="shared" si="0"/>
        <v>1578.3600000000001</v>
      </c>
      <c r="N22">
        <v>45</v>
      </c>
      <c r="O22">
        <v>360</v>
      </c>
      <c r="P22" s="9">
        <f t="shared" si="1"/>
        <v>639235.8</v>
      </c>
    </row>
    <row r="23" spans="1:16" ht="14.25">
      <c r="A23" s="1"/>
      <c r="B23" s="1"/>
      <c r="C23" s="34"/>
      <c r="D23" s="35"/>
      <c r="E23" s="37"/>
      <c r="F23" s="36"/>
      <c r="G23" s="38"/>
      <c r="H23" s="36"/>
      <c r="I23" s="36"/>
      <c r="J23" s="38"/>
      <c r="K23" s="22"/>
      <c r="M23" s="10"/>
      <c r="P23" s="9"/>
    </row>
    <row r="24" spans="1:16" ht="14.25">
      <c r="A24" s="1"/>
      <c r="B24" s="2" t="s">
        <v>14</v>
      </c>
      <c r="C24" s="34">
        <v>17613</v>
      </c>
      <c r="D24" s="35"/>
      <c r="E24" s="37">
        <v>45091.4</v>
      </c>
      <c r="F24" s="36"/>
      <c r="G24" s="38">
        <v>183952.9</v>
      </c>
      <c r="H24" s="36"/>
      <c r="I24" s="36"/>
      <c r="J24" s="38">
        <v>608733.9</v>
      </c>
      <c r="K24" s="22"/>
      <c r="M24" s="10">
        <f t="shared" si="0"/>
        <v>1503.0466666666666</v>
      </c>
      <c r="N24">
        <v>45</v>
      </c>
      <c r="O24">
        <v>360</v>
      </c>
      <c r="P24" s="9">
        <f t="shared" si="1"/>
        <v>608733.9</v>
      </c>
    </row>
    <row r="25" spans="1:16" ht="14.25">
      <c r="A25" s="1"/>
      <c r="B25" s="1"/>
      <c r="C25" s="34"/>
      <c r="D25" s="35"/>
      <c r="E25" s="37"/>
      <c r="F25" s="36"/>
      <c r="G25" s="38"/>
      <c r="H25" s="36"/>
      <c r="I25" s="36"/>
      <c r="J25" s="38"/>
      <c r="K25" s="22"/>
      <c r="M25" s="10"/>
      <c r="P25" s="9"/>
    </row>
    <row r="26" spans="1:16" ht="14.25">
      <c r="A26" s="1"/>
      <c r="B26" s="2" t="s">
        <v>15</v>
      </c>
      <c r="C26" s="34">
        <v>17690</v>
      </c>
      <c r="D26" s="35"/>
      <c r="E26" s="37">
        <v>46704.8</v>
      </c>
      <c r="F26" s="36"/>
      <c r="G26" s="38">
        <v>230657.7</v>
      </c>
      <c r="H26" s="36"/>
      <c r="I26" s="36"/>
      <c r="J26" s="38">
        <v>630514.8</v>
      </c>
      <c r="K26" s="22"/>
      <c r="M26" s="10">
        <f t="shared" si="0"/>
        <v>1556.8266666666668</v>
      </c>
      <c r="N26">
        <v>45</v>
      </c>
      <c r="O26">
        <v>360</v>
      </c>
      <c r="P26" s="9">
        <f t="shared" si="1"/>
        <v>630514.8</v>
      </c>
    </row>
    <row r="27" spans="1:16" ht="14.25">
      <c r="A27" s="1"/>
      <c r="B27" s="1"/>
      <c r="C27" s="34"/>
      <c r="D27" s="35"/>
      <c r="E27" s="37"/>
      <c r="F27" s="36"/>
      <c r="G27" s="38"/>
      <c r="H27" s="36"/>
      <c r="I27" s="36"/>
      <c r="J27" s="38"/>
      <c r="K27" s="22"/>
      <c r="M27" s="10"/>
      <c r="P27" s="9"/>
    </row>
    <row r="28" spans="1:16" ht="14.25">
      <c r="A28" s="1"/>
      <c r="B28" s="2" t="s">
        <v>16</v>
      </c>
      <c r="C28" s="34">
        <v>17607</v>
      </c>
      <c r="D28" s="35"/>
      <c r="E28" s="37">
        <v>44997.6</v>
      </c>
      <c r="F28" s="36"/>
      <c r="G28" s="38">
        <v>275655.3</v>
      </c>
      <c r="H28" s="36"/>
      <c r="I28" s="36"/>
      <c r="J28" s="38">
        <v>607467.6</v>
      </c>
      <c r="K28" s="22"/>
      <c r="M28" s="10">
        <f t="shared" si="0"/>
        <v>1499.9199999999998</v>
      </c>
      <c r="N28">
        <v>45</v>
      </c>
      <c r="O28">
        <v>360</v>
      </c>
      <c r="P28" s="9">
        <f t="shared" si="1"/>
        <v>607467.6</v>
      </c>
    </row>
    <row r="29" spans="1:16" ht="14.25">
      <c r="A29" s="1"/>
      <c r="B29" s="1"/>
      <c r="C29" s="34"/>
      <c r="D29" s="35"/>
      <c r="E29" s="37"/>
      <c r="F29" s="36"/>
      <c r="G29" s="38"/>
      <c r="H29" s="36"/>
      <c r="I29" s="36"/>
      <c r="J29" s="38"/>
      <c r="K29" s="22"/>
      <c r="M29" s="10"/>
      <c r="P29" s="9"/>
    </row>
    <row r="30" spans="1:16" ht="14.25">
      <c r="A30" s="1"/>
      <c r="B30" s="2" t="s">
        <v>17</v>
      </c>
      <c r="C30" s="34">
        <v>17851</v>
      </c>
      <c r="D30" s="35"/>
      <c r="E30" s="37">
        <v>54173.3</v>
      </c>
      <c r="F30" s="36"/>
      <c r="G30" s="38">
        <v>329828.6</v>
      </c>
      <c r="H30" s="36"/>
      <c r="I30" s="36"/>
      <c r="J30" s="38">
        <v>731339.55</v>
      </c>
      <c r="K30" s="22"/>
      <c r="M30" s="10">
        <f t="shared" si="0"/>
        <v>1805.7766666666669</v>
      </c>
      <c r="N30">
        <v>45</v>
      </c>
      <c r="O30">
        <v>360</v>
      </c>
      <c r="P30" s="9">
        <f t="shared" si="1"/>
        <v>731339.55</v>
      </c>
    </row>
    <row r="31" spans="1:16" ht="14.25">
      <c r="A31" s="1"/>
      <c r="B31" s="1"/>
      <c r="C31" s="34"/>
      <c r="D31" s="35"/>
      <c r="E31" s="37"/>
      <c r="F31" s="36"/>
      <c r="G31" s="38"/>
      <c r="H31" s="36"/>
      <c r="I31" s="36"/>
      <c r="J31" s="38"/>
      <c r="K31" s="22"/>
      <c r="M31" s="10"/>
      <c r="P31" s="9"/>
    </row>
    <row r="32" spans="1:16" ht="14.25">
      <c r="A32" s="1"/>
      <c r="B32" s="2" t="s">
        <v>18</v>
      </c>
      <c r="C32" s="34">
        <v>17822</v>
      </c>
      <c r="D32" s="35"/>
      <c r="E32" s="37">
        <v>47719.4</v>
      </c>
      <c r="F32" s="36"/>
      <c r="G32" s="38">
        <v>377548</v>
      </c>
      <c r="H32" s="36"/>
      <c r="I32" s="36"/>
      <c r="J32" s="38">
        <v>644211.9</v>
      </c>
      <c r="K32" s="22"/>
      <c r="M32" s="10">
        <f t="shared" si="0"/>
        <v>1590.6466666666668</v>
      </c>
      <c r="N32">
        <v>45</v>
      </c>
      <c r="O32">
        <v>360</v>
      </c>
      <c r="P32" s="9">
        <f t="shared" si="1"/>
        <v>644211.9</v>
      </c>
    </row>
    <row r="33" spans="1:16" ht="14.25">
      <c r="A33" s="1"/>
      <c r="B33" s="1"/>
      <c r="C33" s="34"/>
      <c r="D33" s="35"/>
      <c r="E33" s="37"/>
      <c r="F33" s="36"/>
      <c r="G33" s="38"/>
      <c r="H33" s="36"/>
      <c r="I33" s="36"/>
      <c r="J33" s="38"/>
      <c r="K33" s="22"/>
      <c r="M33" s="10"/>
      <c r="P33" s="9"/>
    </row>
    <row r="34" spans="1:16" ht="14.25">
      <c r="A34" s="1"/>
      <c r="B34" s="2" t="s">
        <v>19</v>
      </c>
      <c r="C34" s="34">
        <v>17848</v>
      </c>
      <c r="D34" s="35"/>
      <c r="E34" s="37">
        <v>47904.1</v>
      </c>
      <c r="F34" s="36"/>
      <c r="G34" s="38">
        <v>425452.1</v>
      </c>
      <c r="H34" s="36"/>
      <c r="I34" s="36"/>
      <c r="J34" s="38">
        <v>646705.35</v>
      </c>
      <c r="K34" s="22"/>
      <c r="M34" s="10">
        <f t="shared" si="0"/>
        <v>1596.8033333333333</v>
      </c>
      <c r="N34">
        <v>45</v>
      </c>
      <c r="O34">
        <v>360</v>
      </c>
      <c r="P34" s="9">
        <f t="shared" si="1"/>
        <v>646705.35</v>
      </c>
    </row>
    <row r="35" spans="1:16" ht="14.25">
      <c r="A35" s="1"/>
      <c r="B35" s="1"/>
      <c r="C35" s="34"/>
      <c r="D35" s="35"/>
      <c r="E35" s="37"/>
      <c r="F35" s="36"/>
      <c r="G35" s="38"/>
      <c r="H35" s="36"/>
      <c r="I35" s="36"/>
      <c r="J35" s="38"/>
      <c r="K35" s="22"/>
      <c r="M35" s="10"/>
      <c r="P35" s="9"/>
    </row>
    <row r="36" spans="1:16" ht="14.25">
      <c r="A36" s="1"/>
      <c r="B36" s="2" t="s">
        <v>20</v>
      </c>
      <c r="C36" s="34">
        <v>17876</v>
      </c>
      <c r="D36" s="35"/>
      <c r="E36" s="37">
        <v>46127.7</v>
      </c>
      <c r="F36" s="36"/>
      <c r="G36" s="38">
        <v>471579.8</v>
      </c>
      <c r="H36" s="36"/>
      <c r="I36" s="36"/>
      <c r="J36" s="38">
        <v>622723.95</v>
      </c>
      <c r="K36" s="22"/>
      <c r="M36" s="10">
        <f t="shared" si="0"/>
        <v>1537.59</v>
      </c>
      <c r="N36">
        <v>45</v>
      </c>
      <c r="O36">
        <v>360</v>
      </c>
      <c r="P36" s="9">
        <f t="shared" si="1"/>
        <v>622723.95</v>
      </c>
    </row>
    <row r="37" spans="1:16" ht="14.25">
      <c r="A37" s="1"/>
      <c r="B37" s="1"/>
      <c r="C37" s="34"/>
      <c r="D37" s="35"/>
      <c r="E37" s="37"/>
      <c r="F37" s="36"/>
      <c r="G37" s="38"/>
      <c r="H37" s="36"/>
      <c r="I37" s="36"/>
      <c r="J37" s="38"/>
      <c r="K37" s="22"/>
      <c r="M37" s="10"/>
      <c r="P37" s="9"/>
    </row>
    <row r="38" spans="1:16" ht="14.25">
      <c r="A38" s="1"/>
      <c r="B38" s="2" t="s">
        <v>21</v>
      </c>
      <c r="C38" s="34">
        <v>18001</v>
      </c>
      <c r="D38" s="35"/>
      <c r="E38" s="37">
        <v>49578.2</v>
      </c>
      <c r="F38" s="36"/>
      <c r="G38" s="38">
        <v>521158</v>
      </c>
      <c r="H38" s="36"/>
      <c r="I38" s="36"/>
      <c r="J38" s="38">
        <v>669305.7</v>
      </c>
      <c r="K38" s="22"/>
      <c r="M38" s="10">
        <f t="shared" si="0"/>
        <v>1652.6066666666666</v>
      </c>
      <c r="N38">
        <v>45</v>
      </c>
      <c r="O38">
        <v>360</v>
      </c>
      <c r="P38" s="9">
        <f t="shared" si="1"/>
        <v>669305.7</v>
      </c>
    </row>
    <row r="39" spans="1:16" ht="14.25">
      <c r="A39" s="1"/>
      <c r="B39" s="1"/>
      <c r="C39" s="34"/>
      <c r="D39" s="35"/>
      <c r="E39" s="37"/>
      <c r="F39" s="36"/>
      <c r="G39" s="38"/>
      <c r="H39" s="36"/>
      <c r="I39" s="36"/>
      <c r="J39" s="38"/>
      <c r="K39" s="22"/>
      <c r="M39" s="10"/>
      <c r="P39" s="9"/>
    </row>
    <row r="40" spans="1:16" ht="14.25">
      <c r="A40" s="1"/>
      <c r="B40" s="2" t="s">
        <v>22</v>
      </c>
      <c r="C40" s="34">
        <v>18063</v>
      </c>
      <c r="D40" s="35"/>
      <c r="E40" s="37">
        <v>48330.7</v>
      </c>
      <c r="F40" s="36"/>
      <c r="G40" s="38">
        <v>569488.7</v>
      </c>
      <c r="H40" s="36"/>
      <c r="I40" s="36"/>
      <c r="J40" s="38">
        <v>652464.45</v>
      </c>
      <c r="K40" s="22"/>
      <c r="M40" s="10">
        <f t="shared" si="0"/>
        <v>1611.0233333333333</v>
      </c>
      <c r="N40">
        <v>45</v>
      </c>
      <c r="O40">
        <v>360</v>
      </c>
      <c r="P40" s="9">
        <f t="shared" si="1"/>
        <v>652464.45</v>
      </c>
    </row>
    <row r="41" spans="1:13" ht="14.25">
      <c r="A41" s="1"/>
      <c r="B41" s="1"/>
      <c r="C41" s="35"/>
      <c r="D41" s="35"/>
      <c r="E41" s="37"/>
      <c r="F41" s="36"/>
      <c r="G41" s="38"/>
      <c r="H41" s="36"/>
      <c r="I41" s="36"/>
      <c r="J41" s="38"/>
      <c r="K41" s="22"/>
      <c r="M41" s="10"/>
    </row>
    <row r="42" spans="1:13" ht="14.25">
      <c r="A42" s="1"/>
      <c r="B42" s="2" t="s">
        <v>24</v>
      </c>
      <c r="C42" s="39"/>
      <c r="D42" s="35"/>
      <c r="E42" s="37"/>
      <c r="F42" s="36"/>
      <c r="G42" s="38"/>
      <c r="H42" s="36"/>
      <c r="I42" s="36"/>
      <c r="J42" s="36"/>
      <c r="K42" s="22"/>
      <c r="M42" s="10"/>
    </row>
    <row r="43" spans="1:11" ht="14.25">
      <c r="A43" s="1"/>
      <c r="B43" s="2" t="s">
        <v>36</v>
      </c>
      <c r="C43" s="34">
        <v>8039</v>
      </c>
      <c r="D43" s="35"/>
      <c r="E43" s="37">
        <v>20594.6</v>
      </c>
      <c r="F43" s="36"/>
      <c r="G43" s="38">
        <v>590083.3</v>
      </c>
      <c r="H43" s="36"/>
      <c r="I43" s="36"/>
      <c r="J43" s="36"/>
      <c r="K43" s="22"/>
    </row>
    <row r="44" spans="1:11" ht="14.25">
      <c r="A44" s="1"/>
      <c r="B44" s="2" t="s">
        <v>37</v>
      </c>
      <c r="C44" s="34">
        <v>8150</v>
      </c>
      <c r="D44" s="35"/>
      <c r="E44" s="37">
        <v>22242.1</v>
      </c>
      <c r="F44" s="36"/>
      <c r="G44" s="38">
        <v>612325.4</v>
      </c>
      <c r="H44" s="36"/>
      <c r="I44" s="36"/>
      <c r="J44" s="36"/>
      <c r="K44" s="22"/>
    </row>
    <row r="45" spans="2:17" ht="12">
      <c r="B45" s="13"/>
      <c r="C45" s="40"/>
      <c r="D45" s="40"/>
      <c r="E45" s="40"/>
      <c r="F45" s="40"/>
      <c r="G45" s="40"/>
      <c r="H45" s="40"/>
      <c r="I45" s="40"/>
      <c r="J45" s="40"/>
      <c r="K45" s="23"/>
      <c r="L45" s="13"/>
      <c r="M45" s="14"/>
      <c r="N45" s="14"/>
      <c r="O45" s="14"/>
      <c r="P45" s="14"/>
      <c r="Q45" s="14"/>
    </row>
    <row r="46" spans="1:12" ht="12.75">
      <c r="A46" s="1"/>
      <c r="B46" s="13"/>
      <c r="C46" s="7"/>
      <c r="D46" s="7"/>
      <c r="E46" s="7"/>
      <c r="F46" s="7"/>
      <c r="G46" s="7"/>
      <c r="H46" s="7"/>
      <c r="I46" s="7"/>
      <c r="J46" s="8"/>
      <c r="K46" s="8"/>
      <c r="L46" s="13"/>
    </row>
    <row r="47" spans="1:11" ht="12.75">
      <c r="A47" s="1"/>
      <c r="B47" s="41" t="s">
        <v>33</v>
      </c>
      <c r="C47" s="20"/>
      <c r="D47" s="20"/>
      <c r="E47" s="20"/>
      <c r="F47" s="20"/>
      <c r="G47" s="20"/>
      <c r="H47" s="20"/>
      <c r="I47" s="20"/>
      <c r="J47" s="18"/>
      <c r="K47" s="8"/>
    </row>
    <row r="48" spans="1:11" ht="12.75">
      <c r="A48" s="1"/>
      <c r="B48" s="24" t="s">
        <v>32</v>
      </c>
      <c r="C48" s="7"/>
      <c r="D48" s="7"/>
      <c r="E48" s="7"/>
      <c r="F48" s="7"/>
      <c r="G48" s="7"/>
      <c r="H48" s="7"/>
      <c r="I48" s="7"/>
      <c r="J48" s="8"/>
      <c r="K48" s="1"/>
    </row>
    <row r="49" spans="1:11" ht="12.75">
      <c r="A49" s="1"/>
      <c r="B49" s="27" t="s">
        <v>34</v>
      </c>
      <c r="C49" s="1"/>
      <c r="D49" s="25"/>
      <c r="E49" s="26"/>
      <c r="F49" s="4">
        <v>0</v>
      </c>
      <c r="G49" s="1"/>
      <c r="H49" s="1"/>
      <c r="I49" s="1"/>
      <c r="J49" s="1"/>
      <c r="K49" s="1"/>
    </row>
    <row r="50" spans="1:11" ht="12.7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2"/>
      <c r="E51" s="16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">
      <c r="A54" s="1"/>
      <c r="B54" s="1"/>
      <c r="C54" s="1"/>
      <c r="D54" s="15"/>
      <c r="E54" s="1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4">
    <mergeCell ref="B2:K2"/>
    <mergeCell ref="B4:K4"/>
    <mergeCell ref="C7:G7"/>
    <mergeCell ref="B7:B12"/>
  </mergeCells>
  <printOptions/>
  <pageMargins left="0.984251968503937" right="0" top="0" bottom="0.5905511811023623" header="0" footer="0"/>
  <pageSetup firstPageNumber="24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2005-09-06T16:08:22Z</cp:lastPrinted>
  <dcterms:created xsi:type="dcterms:W3CDTF">2004-01-22T14:39:03Z</dcterms:created>
  <dcterms:modified xsi:type="dcterms:W3CDTF">2005-09-06T16:08:24Z</dcterms:modified>
  <cp:category/>
  <cp:version/>
  <cp:contentType/>
  <cp:contentStatus/>
</cp:coreProperties>
</file>