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8" sheetId="1" r:id="rId1"/>
  </sheets>
  <definedNames>
    <definedName name="_Regression_Int" localSheetId="0" hidden="1">1</definedName>
    <definedName name="A_IMPRESIÓN_IM">'PENS218'!$A$1:$L$57</definedName>
    <definedName name="_xlnm.Print_Area" localSheetId="0">'PENS218'!$A$1:$L$58</definedName>
    <definedName name="Imprimir_área_IM" localSheetId="0">'PENS218'!$A$1:$K$57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<sst xmlns="http://schemas.openxmlformats.org/spreadsheetml/2006/main" count="56" uniqueCount="55">
  <si>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</t>
  </si>
  <si>
    <t>EDAD Y TIEMPO</t>
  </si>
  <si>
    <t>CESANTIA EN</t>
  </si>
  <si>
    <t>VIUDEZ Y</t>
  </si>
  <si>
    <t>ENTIDAD</t>
  </si>
  <si>
    <t>TOTAL</t>
  </si>
  <si>
    <t>JUBILACION</t>
  </si>
  <si>
    <t>DE SERVICIO</t>
  </si>
  <si>
    <t>EDAD AVANZADA</t>
  </si>
  <si>
    <t xml:space="preserve">    VIUDEZ</t>
  </si>
  <si>
    <t xml:space="preserve">   ORFANDAD</t>
  </si>
  <si>
    <t>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</si>
  <si>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</si>
  <si>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</si>
  <si>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</si>
  <si>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</si>
  <si>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</si>
  <si>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</si>
  <si>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</si>
  <si>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</si>
  <si>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</si>
  <si>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</si>
  <si>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</si>
  <si>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</si>
  <si>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</si>
  <si>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</si>
  <si>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</si>
  <si>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</si>
  <si>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</si>
  <si>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</si>
  <si>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</si>
  <si>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</si>
  <si>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</si>
  <si>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</si>
  <si>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</si>
  <si>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</si>
  <si>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</si>
  <si>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</si>
  <si>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</si>
  <si>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</si>
  <si>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</si>
  <si>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</si>
  <si>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</si>
  <si>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</si>
  <si>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</si>
  <si>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</si>
  <si>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</si>
  <si>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</si>
  <si>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</si>
  <si>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</si>
  <si>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</si>
  <si>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</si>
  <si>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2004</t>
  </si>
  <si>
    <t xml:space="preserve">      2.1.8 COSTO DE PENSIONES OTORGADAS POR ENTIDAD FEDERATIVA Y TIPO DE PENSION EN 2004  +  (MILES DE PESOS)</t>
  </si>
  <si>
    <t xml:space="preserve"> + ) NO INCLUYE PENSIONES POR RIESGOS DEL TRABAJO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</si>
</sst>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"/>
    <numFmt numFmtId="175" formatCode="_-* #,##0.0_-;\-* #,##0.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0" xfId="0" applyFont="1" applyAlignment="1">
      <alignment horizontal="center"/>
    </xf>
    <xf numFmtId="172" fontId="1" fillId="0" borderId="1" xfId="0" applyFont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 horizontal="left"/>
      <protection/>
    </xf>
    <xf numFmtId="173" fontId="1" fillId="0" borderId="1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2" fontId="5" fillId="0" borderId="0" xfId="0" applyFont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4" fontId="6" fillId="0" borderId="0" xfId="15" applyNumberFormat="1" applyFont="1" applyAlignment="1" applyProtection="1">
      <alignment/>
      <protection/>
    </xf>
    <xf numFmtId="174" fontId="7" fillId="0" borderId="0" xfId="15" applyNumberFormat="1" applyFont="1" applyAlignment="1">
      <alignment/>
    </xf>
    <xf numFmtId="174" fontId="7" fillId="0" borderId="0" xfId="15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Alignment="1" applyProtection="1">
      <alignment horizontal="center" vertical="center"/>
      <protection/>
    </xf>
    <xf numFmtId="172" fontId="1" fillId="0" borderId="2" xfId="0" applyNumberFormat="1" applyFont="1" applyBorder="1" applyAlignment="1" applyProtection="1">
      <alignment horizontal="center" vertical="center"/>
      <protection/>
    </xf>
    <xf numFmtId="172" fontId="0" fillId="0" borderId="0" xfId="0" applyAlignment="1">
      <alignment horizontal="center" vertical="center"/>
    </xf>
    <xf numFmtId="172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6"/>
  <sheetViews>
    <sheetView showGridLines="0" tabSelected="1" view="pageBreakPreview" zoomScale="60" zoomScaleNormal="60" workbookViewId="0" topLeftCell="A1">
      <selection activeCell="B4" sqref="B4:L4"/>
    </sheetView>
  </sheetViews>
  <sheetFormatPr defaultColWidth="10.625" defaultRowHeight="12.75"/>
  <cols>
    <col min="1" max="1" width="1.625" style="0" customWidth="1"/>
    <col min="2" max="2" width="24.875" style="0" customWidth="1"/>
    <col min="3" max="3" width="14.625" style="0" customWidth="1"/>
    <col min="4" max="6" width="15.875" style="0" customWidth="1"/>
    <col min="7" max="11" width="14.625" style="0" customWidth="1"/>
    <col min="12" max="12" width="3.875" style="0" customWidth="1"/>
    <col min="13" max="13" width="27.625" style="0" customWidth="1"/>
    <col min="14" max="14" width="12.625" style="0" customWidth="1"/>
    <col min="15" max="15" width="7.625" style="0" customWidth="1"/>
  </cols>
  <sheetData>
    <row r="1" spans="1:12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3" ht="15.75">
      <c r="A2" s="4"/>
      <c r="B2" s="20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P2" s="1" t="s">
        <v>0</v>
      </c>
      <c r="W2" s="2"/>
    </row>
    <row r="3" spans="1:12" ht="15">
      <c r="A3" s="4"/>
      <c r="B3" s="14"/>
      <c r="C3" s="15"/>
      <c r="D3" s="14"/>
      <c r="E3" s="15"/>
      <c r="F3" s="15"/>
      <c r="G3" s="14"/>
      <c r="H3" s="15"/>
      <c r="I3" s="15"/>
      <c r="J3" s="14"/>
      <c r="K3" s="15"/>
      <c r="L3" s="15"/>
    </row>
    <row r="4" spans="1:18" ht="15.75">
      <c r="A4" s="4"/>
      <c r="B4" s="20" t="s">
        <v>53</v>
      </c>
      <c r="C4" s="20"/>
      <c r="D4" s="20"/>
      <c r="E4" s="20"/>
      <c r="F4" s="20"/>
      <c r="G4" s="20"/>
      <c r="H4" s="20"/>
      <c r="I4" s="20"/>
      <c r="J4" s="20"/>
      <c r="K4" s="20"/>
      <c r="L4" s="20"/>
      <c r="R4" s="2"/>
    </row>
    <row r="5" spans="1:22" ht="12.75">
      <c r="A5" s="4"/>
      <c r="B5" s="5"/>
      <c r="C5" s="4"/>
      <c r="D5" s="5"/>
      <c r="E5" s="4"/>
      <c r="F5" s="5"/>
      <c r="G5" s="4"/>
      <c r="H5" s="4"/>
      <c r="I5" s="4"/>
      <c r="J5" s="5"/>
      <c r="K5" s="4"/>
      <c r="L5" s="4"/>
      <c r="V5" s="2"/>
    </row>
    <row r="6" spans="1:12" ht="12.75">
      <c r="A6" s="4"/>
      <c r="B6" s="3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9" ht="6.75" customHeight="1">
      <c r="A7" s="4"/>
      <c r="B7" s="21" t="s">
        <v>4</v>
      </c>
      <c r="C7" s="21" t="s">
        <v>5</v>
      </c>
      <c r="D7" s="21" t="s">
        <v>6</v>
      </c>
      <c r="E7" s="11"/>
      <c r="F7" s="11"/>
      <c r="G7" s="21" t="s">
        <v>9</v>
      </c>
      <c r="H7" s="21" t="s">
        <v>10</v>
      </c>
      <c r="I7" s="11"/>
      <c r="J7" s="21" t="s">
        <v>12</v>
      </c>
      <c r="K7" s="21" t="s">
        <v>13</v>
      </c>
      <c r="L7" s="1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12" ht="12.75">
      <c r="A8" s="4"/>
      <c r="B8" s="22"/>
      <c r="C8" s="24"/>
      <c r="D8" s="24"/>
      <c r="E8" s="6" t="s">
        <v>1</v>
      </c>
      <c r="F8" s="6" t="s">
        <v>2</v>
      </c>
      <c r="G8" s="24"/>
      <c r="H8" s="24"/>
      <c r="I8" s="6" t="s">
        <v>3</v>
      </c>
      <c r="J8" s="24"/>
      <c r="K8" s="24"/>
      <c r="L8" s="7"/>
    </row>
    <row r="9" spans="1:12" ht="12.75">
      <c r="A9" s="4"/>
      <c r="B9" s="22"/>
      <c r="C9" s="24"/>
      <c r="D9" s="24"/>
      <c r="E9" s="6" t="s">
        <v>7</v>
      </c>
      <c r="F9" s="6" t="s">
        <v>8</v>
      </c>
      <c r="G9" s="24"/>
      <c r="H9" s="24"/>
      <c r="I9" s="6" t="s">
        <v>11</v>
      </c>
      <c r="J9" s="24"/>
      <c r="K9" s="24"/>
      <c r="L9" s="7"/>
    </row>
    <row r="10" spans="1:29" ht="6.75" customHeight="1">
      <c r="A10" s="4"/>
      <c r="B10" s="23"/>
      <c r="C10" s="25"/>
      <c r="D10" s="25"/>
      <c r="G10" s="25"/>
      <c r="H10" s="25"/>
      <c r="J10" s="25"/>
      <c r="K10" s="25"/>
      <c r="L10" s="7"/>
      <c r="AC10" s="2"/>
    </row>
    <row r="11" spans="1:18" ht="12.75">
      <c r="A11" s="4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R11" s="2"/>
    </row>
    <row r="12" spans="1:12" ht="15" customHeight="1">
      <c r="A12" s="4"/>
      <c r="B12" s="16" t="s">
        <v>5</v>
      </c>
      <c r="C12" s="17">
        <f>+C14+C21</f>
        <v>1368446.8</v>
      </c>
      <c r="D12" s="17">
        <f aca="true" t="shared" si="0" ref="D12:K12">+D14+D21</f>
        <v>971011.5999999999</v>
      </c>
      <c r="E12" s="17">
        <f t="shared" si="0"/>
        <v>268683.69999999995</v>
      </c>
      <c r="F12" s="17">
        <f t="shared" si="0"/>
        <v>7168.200000000001</v>
      </c>
      <c r="G12" s="17">
        <f t="shared" si="0"/>
        <v>30905.5</v>
      </c>
      <c r="H12" s="17">
        <f t="shared" si="0"/>
        <v>36072.200000000004</v>
      </c>
      <c r="I12" s="17">
        <f t="shared" si="0"/>
        <v>16723.9</v>
      </c>
      <c r="J12" s="17">
        <f t="shared" si="0"/>
        <v>9658.9</v>
      </c>
      <c r="K12" s="17">
        <f t="shared" si="0"/>
        <v>28222.8</v>
      </c>
      <c r="L12" s="5"/>
    </row>
    <row r="13" spans="1:27" ht="15" customHeight="1">
      <c r="A13" s="4"/>
      <c r="B13" s="4"/>
      <c r="C13" s="18"/>
      <c r="D13" s="18"/>
      <c r="E13" s="18"/>
      <c r="F13" s="18"/>
      <c r="G13" s="18"/>
      <c r="H13" s="18"/>
      <c r="I13" s="18"/>
      <c r="J13" s="18"/>
      <c r="K13" s="18"/>
      <c r="L13" s="4"/>
      <c r="U13" s="2"/>
      <c r="X13" s="2"/>
      <c r="AA13" s="2"/>
    </row>
    <row r="14" spans="1:27" ht="15" customHeight="1">
      <c r="A14" s="4"/>
      <c r="B14" s="16" t="s">
        <v>14</v>
      </c>
      <c r="C14" s="17">
        <f>SUM(C16:C19)</f>
        <v>519528.6</v>
      </c>
      <c r="D14" s="17">
        <f aca="true" t="shared" si="1" ref="D14:K14">SUM(D16:D19)</f>
        <v>357644.39999999997</v>
      </c>
      <c r="E14" s="17">
        <f t="shared" si="1"/>
        <v>119438.9</v>
      </c>
      <c r="F14" s="17">
        <f t="shared" si="1"/>
        <v>3637</v>
      </c>
      <c r="G14" s="17">
        <f t="shared" si="1"/>
        <v>13378.8</v>
      </c>
      <c r="H14" s="17">
        <f t="shared" si="1"/>
        <v>9292.1</v>
      </c>
      <c r="I14" s="17">
        <f t="shared" si="1"/>
        <v>4054.6</v>
      </c>
      <c r="J14" s="17">
        <f t="shared" si="1"/>
        <v>3210.3</v>
      </c>
      <c r="K14" s="17">
        <f t="shared" si="1"/>
        <v>8872.5</v>
      </c>
      <c r="L14" s="13"/>
      <c r="Q14" s="2"/>
      <c r="U14" s="2"/>
      <c r="X14" s="2"/>
      <c r="AA14" s="2"/>
    </row>
    <row r="15" spans="1:12" ht="15" customHeight="1">
      <c r="A15" s="4"/>
      <c r="B15" s="4"/>
      <c r="C15" s="18"/>
      <c r="D15" s="18"/>
      <c r="E15" s="18"/>
      <c r="F15" s="18"/>
      <c r="G15" s="18"/>
      <c r="H15" s="18"/>
      <c r="I15" s="18"/>
      <c r="J15" s="18"/>
      <c r="K15" s="18"/>
      <c r="L15" s="4"/>
    </row>
    <row r="16" spans="1:12" ht="15" customHeight="1">
      <c r="A16" s="4"/>
      <c r="B16" s="3" t="s">
        <v>15</v>
      </c>
      <c r="C16" s="19">
        <f>SUM(D16:K16)</f>
        <v>102134.50000000001</v>
      </c>
      <c r="D16" s="19">
        <v>69398.1</v>
      </c>
      <c r="E16" s="19">
        <v>24067.6</v>
      </c>
      <c r="F16" s="19">
        <v>477.3</v>
      </c>
      <c r="G16" s="19">
        <v>3028.3</v>
      </c>
      <c r="H16" s="19">
        <v>1527.6</v>
      </c>
      <c r="I16" s="19">
        <v>733.4</v>
      </c>
      <c r="J16" s="19">
        <v>564.5</v>
      </c>
      <c r="K16" s="19">
        <v>2337.7</v>
      </c>
      <c r="L16" s="4"/>
    </row>
    <row r="17" spans="1:12" ht="15" customHeight="1">
      <c r="A17" s="4"/>
      <c r="B17" s="3" t="s">
        <v>16</v>
      </c>
      <c r="C17" s="19">
        <f>SUM(D17:K17)</f>
        <v>149814.29999999996</v>
      </c>
      <c r="D17" s="19">
        <v>107689.9</v>
      </c>
      <c r="E17" s="19">
        <v>29546.8</v>
      </c>
      <c r="F17" s="19">
        <v>1296.9</v>
      </c>
      <c r="G17" s="19">
        <v>3804.8</v>
      </c>
      <c r="H17" s="19">
        <v>2145.3</v>
      </c>
      <c r="I17" s="19">
        <v>1168.7</v>
      </c>
      <c r="J17" s="19">
        <v>1575.8</v>
      </c>
      <c r="K17" s="19">
        <v>2586.1</v>
      </c>
      <c r="L17" s="4"/>
    </row>
    <row r="18" spans="1:12" ht="15" customHeight="1">
      <c r="A18" s="4"/>
      <c r="B18" s="3" t="s">
        <v>17</v>
      </c>
      <c r="C18" s="19">
        <f>SUM(D18:K18)</f>
        <v>187519.3</v>
      </c>
      <c r="D18" s="19">
        <v>127350.3</v>
      </c>
      <c r="E18" s="19">
        <v>46280.4</v>
      </c>
      <c r="F18" s="19">
        <v>1197.3</v>
      </c>
      <c r="G18" s="19">
        <v>4159.9</v>
      </c>
      <c r="H18" s="19">
        <v>3549.8</v>
      </c>
      <c r="I18" s="19">
        <v>1450.5</v>
      </c>
      <c r="J18" s="19">
        <v>723</v>
      </c>
      <c r="K18" s="19">
        <v>2808.1</v>
      </c>
      <c r="L18" s="4"/>
    </row>
    <row r="19" spans="1:12" ht="15" customHeight="1">
      <c r="A19" s="4"/>
      <c r="B19" s="3" t="s">
        <v>18</v>
      </c>
      <c r="C19" s="19">
        <f>SUM(D19:K19)</f>
        <v>80060.5</v>
      </c>
      <c r="D19" s="19">
        <v>53206.1</v>
      </c>
      <c r="E19" s="19">
        <v>19544.1</v>
      </c>
      <c r="F19" s="19">
        <v>665.5</v>
      </c>
      <c r="G19" s="19">
        <v>2385.8</v>
      </c>
      <c r="H19" s="19">
        <v>2069.4</v>
      </c>
      <c r="I19" s="19">
        <v>702</v>
      </c>
      <c r="J19" s="19">
        <v>347</v>
      </c>
      <c r="K19" s="19">
        <v>1140.6</v>
      </c>
      <c r="L19" s="4"/>
    </row>
    <row r="20" spans="1:12" ht="15" customHeight="1">
      <c r="A20" s="4"/>
      <c r="B20" s="4"/>
      <c r="C20" s="18"/>
      <c r="D20" s="18"/>
      <c r="E20" s="18"/>
      <c r="F20" s="18"/>
      <c r="G20" s="18"/>
      <c r="H20" s="18"/>
      <c r="I20" s="18"/>
      <c r="J20" s="18"/>
      <c r="K20" s="18"/>
      <c r="L20" s="4"/>
    </row>
    <row r="21" spans="1:27" ht="15" customHeight="1">
      <c r="A21" s="4"/>
      <c r="B21" s="16" t="s">
        <v>19</v>
      </c>
      <c r="C21" s="17">
        <f>SUM(C23:C55)</f>
        <v>848918.2000000001</v>
      </c>
      <c r="D21" s="17">
        <f aca="true" t="shared" si="2" ref="D21:K21">SUM(D23:D55)</f>
        <v>613367.2</v>
      </c>
      <c r="E21" s="17">
        <f t="shared" si="2"/>
        <v>149244.8</v>
      </c>
      <c r="F21" s="17">
        <f t="shared" si="2"/>
        <v>3531.2000000000003</v>
      </c>
      <c r="G21" s="17">
        <f t="shared" si="2"/>
        <v>17526.7</v>
      </c>
      <c r="H21" s="17">
        <f t="shared" si="2"/>
        <v>26780.100000000006</v>
      </c>
      <c r="I21" s="17">
        <f t="shared" si="2"/>
        <v>12669.300000000001</v>
      </c>
      <c r="J21" s="17">
        <f t="shared" si="2"/>
        <v>6448.599999999999</v>
      </c>
      <c r="K21" s="17">
        <f t="shared" si="2"/>
        <v>19350.3</v>
      </c>
      <c r="L21" s="5"/>
      <c r="M21" s="2"/>
      <c r="U21" s="2"/>
      <c r="X21" s="2"/>
      <c r="AA21" s="2"/>
    </row>
    <row r="22" spans="1:27" ht="15" customHeight="1">
      <c r="A22" s="4"/>
      <c r="B22" s="4"/>
      <c r="C22" s="18"/>
      <c r="D22" s="18"/>
      <c r="E22" s="18"/>
      <c r="F22" s="18"/>
      <c r="G22" s="18"/>
      <c r="H22" s="18"/>
      <c r="I22" s="18"/>
      <c r="J22" s="18"/>
      <c r="K22" s="18"/>
      <c r="L22" s="4"/>
      <c r="M22" s="2"/>
      <c r="Q22" s="2"/>
      <c r="U22" s="2"/>
      <c r="X22" s="2"/>
      <c r="AA22" s="2"/>
    </row>
    <row r="23" spans="1:27" ht="15" customHeight="1">
      <c r="A23" s="4"/>
      <c r="B23" s="3" t="s">
        <v>20</v>
      </c>
      <c r="C23" s="19">
        <f aca="true" t="shared" si="3" ref="C23:C55">SUM(D23:K23)</f>
        <v>11801.099999999999</v>
      </c>
      <c r="D23" s="19">
        <v>7677.3</v>
      </c>
      <c r="E23" s="19">
        <v>3410</v>
      </c>
      <c r="F23" s="19">
        <v>22.3</v>
      </c>
      <c r="G23" s="19">
        <v>18.3</v>
      </c>
      <c r="H23" s="19">
        <v>325.1</v>
      </c>
      <c r="I23" s="19">
        <v>113.6</v>
      </c>
      <c r="J23" s="19">
        <v>138.5</v>
      </c>
      <c r="K23" s="19">
        <v>96</v>
      </c>
      <c r="L23" s="4"/>
      <c r="U23" s="2"/>
      <c r="X23" s="2"/>
      <c r="AA23" s="2"/>
    </row>
    <row r="24" spans="1:27" ht="15" customHeight="1">
      <c r="A24" s="4"/>
      <c r="B24" s="3" t="s">
        <v>21</v>
      </c>
      <c r="C24" s="19">
        <f t="shared" si="3"/>
        <v>24123.299999999996</v>
      </c>
      <c r="D24" s="19">
        <v>17814.8</v>
      </c>
      <c r="E24" s="19">
        <v>4252.3</v>
      </c>
      <c r="F24" s="19">
        <v>38.4</v>
      </c>
      <c r="G24" s="19">
        <v>705.5</v>
      </c>
      <c r="H24" s="19">
        <v>475.3</v>
      </c>
      <c r="I24" s="19">
        <v>133.1</v>
      </c>
      <c r="J24" s="19">
        <v>187.1</v>
      </c>
      <c r="K24" s="19">
        <v>516.8</v>
      </c>
      <c r="L24" s="4"/>
      <c r="U24" s="2"/>
      <c r="X24" s="2"/>
      <c r="AA24" s="2"/>
    </row>
    <row r="25" spans="1:27" ht="15" customHeight="1">
      <c r="A25" s="4"/>
      <c r="B25" s="3" t="s">
        <v>22</v>
      </c>
      <c r="C25" s="19">
        <f t="shared" si="3"/>
        <v>12430.000000000002</v>
      </c>
      <c r="D25" s="19">
        <v>8626.2</v>
      </c>
      <c r="E25" s="19">
        <v>2751</v>
      </c>
      <c r="F25" s="19">
        <v>177.5</v>
      </c>
      <c r="G25" s="19">
        <v>228.2</v>
      </c>
      <c r="H25" s="19">
        <v>316.2</v>
      </c>
      <c r="I25" s="19">
        <v>191.9</v>
      </c>
      <c r="J25" s="19"/>
      <c r="K25" s="19">
        <v>139</v>
      </c>
      <c r="L25" s="4"/>
      <c r="U25" s="2"/>
      <c r="X25" s="2"/>
      <c r="AA25" s="2"/>
    </row>
    <row r="26" spans="1:27" ht="15" customHeight="1">
      <c r="A26" s="4"/>
      <c r="B26" s="3" t="s">
        <v>23</v>
      </c>
      <c r="C26" s="19">
        <f t="shared" si="3"/>
        <v>11662.9</v>
      </c>
      <c r="D26" s="19">
        <v>8732.5</v>
      </c>
      <c r="E26" s="19">
        <v>2068</v>
      </c>
      <c r="F26" s="19">
        <v>35.5</v>
      </c>
      <c r="G26" s="19">
        <v>229.9</v>
      </c>
      <c r="H26" s="19">
        <v>340.9</v>
      </c>
      <c r="I26" s="19">
        <v>124.7</v>
      </c>
      <c r="J26" s="19"/>
      <c r="K26" s="19">
        <v>131.4</v>
      </c>
      <c r="L26" s="4"/>
      <c r="U26" s="2"/>
      <c r="X26" s="2"/>
      <c r="AA26" s="2"/>
    </row>
    <row r="27" spans="1:27" ht="15" customHeight="1">
      <c r="A27" s="4"/>
      <c r="B27" s="3" t="s">
        <v>24</v>
      </c>
      <c r="C27" s="19">
        <f t="shared" si="3"/>
        <v>20747.7</v>
      </c>
      <c r="D27" s="19">
        <v>15767.7</v>
      </c>
      <c r="E27" s="19">
        <v>2679.6</v>
      </c>
      <c r="F27" s="19">
        <v>143.3</v>
      </c>
      <c r="G27" s="19">
        <v>445.8</v>
      </c>
      <c r="H27" s="19">
        <v>585.4</v>
      </c>
      <c r="I27" s="19">
        <v>150.2</v>
      </c>
      <c r="J27" s="19">
        <v>118.3</v>
      </c>
      <c r="K27" s="19">
        <v>857.4</v>
      </c>
      <c r="L27" s="4"/>
      <c r="U27" s="2"/>
      <c r="X27" s="2"/>
      <c r="AA27" s="2"/>
    </row>
    <row r="28" spans="1:27" ht="15" customHeight="1">
      <c r="A28" s="4"/>
      <c r="B28" s="3" t="s">
        <v>25</v>
      </c>
      <c r="C28" s="19">
        <f t="shared" si="3"/>
        <v>8142</v>
      </c>
      <c r="D28" s="19">
        <v>6262.8</v>
      </c>
      <c r="E28" s="19">
        <v>1304.2</v>
      </c>
      <c r="F28" s="19">
        <v>24.9</v>
      </c>
      <c r="G28" s="19">
        <v>94.7</v>
      </c>
      <c r="H28" s="19">
        <v>82.3</v>
      </c>
      <c r="I28" s="19">
        <v>60.1</v>
      </c>
      <c r="J28" s="19">
        <v>200.4</v>
      </c>
      <c r="K28" s="19">
        <v>112.6</v>
      </c>
      <c r="L28" s="4"/>
      <c r="U28" s="2"/>
      <c r="X28" s="2"/>
      <c r="AA28" s="2"/>
    </row>
    <row r="29" spans="1:27" ht="15" customHeight="1">
      <c r="A29" s="4"/>
      <c r="B29" s="3" t="s">
        <v>26</v>
      </c>
      <c r="C29" s="19">
        <f t="shared" si="3"/>
        <v>33397.600000000006</v>
      </c>
      <c r="D29" s="19">
        <v>24010.6</v>
      </c>
      <c r="E29" s="19">
        <v>5120.7</v>
      </c>
      <c r="F29" s="19">
        <v>49.9</v>
      </c>
      <c r="G29" s="19">
        <v>949.5</v>
      </c>
      <c r="H29" s="19">
        <v>1875.9</v>
      </c>
      <c r="I29" s="19">
        <v>919.4</v>
      </c>
      <c r="J29" s="19">
        <v>108.3</v>
      </c>
      <c r="K29" s="19">
        <v>363.3</v>
      </c>
      <c r="L29" s="4"/>
      <c r="U29" s="2"/>
      <c r="X29" s="2"/>
      <c r="AA29" s="2"/>
    </row>
    <row r="30" spans="1:27" ht="15" customHeight="1">
      <c r="A30" s="4"/>
      <c r="B30" s="3" t="s">
        <v>27</v>
      </c>
      <c r="C30" s="19">
        <f t="shared" si="3"/>
        <v>24139.199999999997</v>
      </c>
      <c r="D30" s="19">
        <v>14161.8</v>
      </c>
      <c r="E30" s="19">
        <v>7081.4</v>
      </c>
      <c r="F30" s="19">
        <v>95.4</v>
      </c>
      <c r="G30" s="19">
        <v>520.2</v>
      </c>
      <c r="H30" s="19">
        <v>972.8</v>
      </c>
      <c r="I30" s="19">
        <v>388.1</v>
      </c>
      <c r="J30" s="19">
        <v>171.4</v>
      </c>
      <c r="K30" s="19">
        <v>748.1</v>
      </c>
      <c r="L30" s="4"/>
      <c r="U30" s="2"/>
      <c r="X30" s="2"/>
      <c r="AA30" s="2"/>
    </row>
    <row r="31" spans="1:27" ht="15" customHeight="1">
      <c r="A31" s="4"/>
      <c r="B31" s="3" t="s">
        <v>28</v>
      </c>
      <c r="C31" s="19">
        <f t="shared" si="3"/>
        <v>15313.1</v>
      </c>
      <c r="D31" s="19">
        <v>10498.1</v>
      </c>
      <c r="E31" s="19">
        <v>2198</v>
      </c>
      <c r="F31" s="19"/>
      <c r="G31" s="19">
        <v>585.7</v>
      </c>
      <c r="H31" s="19">
        <v>353.6</v>
      </c>
      <c r="I31" s="19">
        <v>380.3</v>
      </c>
      <c r="J31" s="19">
        <v>203.8</v>
      </c>
      <c r="K31" s="19">
        <v>1093.6</v>
      </c>
      <c r="L31" s="4"/>
      <c r="U31" s="2"/>
      <c r="X31" s="2"/>
      <c r="AA31" s="2"/>
    </row>
    <row r="32" spans="1:27" ht="15" customHeight="1">
      <c r="A32" s="4"/>
      <c r="B32" s="3" t="s">
        <v>29</v>
      </c>
      <c r="C32" s="19">
        <f t="shared" si="3"/>
        <v>24034.600000000002</v>
      </c>
      <c r="D32" s="19">
        <v>16486.5</v>
      </c>
      <c r="E32" s="19">
        <v>3789.5</v>
      </c>
      <c r="F32" s="19"/>
      <c r="G32" s="19">
        <v>412.9</v>
      </c>
      <c r="H32" s="19">
        <v>1323.9</v>
      </c>
      <c r="I32" s="19">
        <v>1057.2</v>
      </c>
      <c r="J32" s="19">
        <v>296.8</v>
      </c>
      <c r="K32" s="19">
        <v>667.8</v>
      </c>
      <c r="L32" s="4"/>
      <c r="U32" s="2"/>
      <c r="X32" s="2"/>
      <c r="AA32" s="2"/>
    </row>
    <row r="33" spans="1:27" ht="15" customHeight="1">
      <c r="A33" s="4"/>
      <c r="B33" s="3" t="s">
        <v>30</v>
      </c>
      <c r="C33" s="19">
        <f t="shared" si="3"/>
        <v>31386.2</v>
      </c>
      <c r="D33" s="19">
        <v>20280.4</v>
      </c>
      <c r="E33" s="19">
        <v>5700.6</v>
      </c>
      <c r="F33" s="19">
        <v>347.5</v>
      </c>
      <c r="G33" s="19">
        <v>886</v>
      </c>
      <c r="H33" s="19">
        <v>1926.8</v>
      </c>
      <c r="I33" s="19">
        <v>671.3</v>
      </c>
      <c r="J33" s="19">
        <v>373.7</v>
      </c>
      <c r="K33" s="19">
        <v>1199.9</v>
      </c>
      <c r="L33" s="4"/>
      <c r="U33" s="2"/>
      <c r="X33" s="2"/>
      <c r="AA33" s="2"/>
    </row>
    <row r="34" spans="1:27" ht="15" customHeight="1">
      <c r="A34" s="4"/>
      <c r="B34" s="3" t="s">
        <v>31</v>
      </c>
      <c r="C34" s="19">
        <f t="shared" si="3"/>
        <v>28474</v>
      </c>
      <c r="D34" s="19">
        <v>22531.7</v>
      </c>
      <c r="E34" s="19">
        <v>3142.7</v>
      </c>
      <c r="F34" s="19">
        <v>58.1</v>
      </c>
      <c r="G34" s="19">
        <v>755</v>
      </c>
      <c r="H34" s="19">
        <v>581.7</v>
      </c>
      <c r="I34" s="19">
        <v>727.5</v>
      </c>
      <c r="J34" s="19">
        <v>66.1</v>
      </c>
      <c r="K34" s="19">
        <v>611.2</v>
      </c>
      <c r="L34" s="4"/>
      <c r="U34" s="2"/>
      <c r="X34" s="2"/>
      <c r="AA34" s="2"/>
    </row>
    <row r="35" spans="1:27" ht="15" customHeight="1">
      <c r="A35" s="4"/>
      <c r="B35" s="3" t="s">
        <v>32</v>
      </c>
      <c r="C35" s="19">
        <f t="shared" si="3"/>
        <v>40987</v>
      </c>
      <c r="D35" s="19">
        <v>28577.3</v>
      </c>
      <c r="E35" s="19">
        <v>8905.8</v>
      </c>
      <c r="F35" s="19">
        <v>232.5</v>
      </c>
      <c r="G35" s="19">
        <v>834.5</v>
      </c>
      <c r="H35" s="19">
        <v>1248.7</v>
      </c>
      <c r="I35" s="19">
        <v>248.9</v>
      </c>
      <c r="J35" s="19">
        <v>323.4</v>
      </c>
      <c r="K35" s="19">
        <v>615.9</v>
      </c>
      <c r="L35" s="4"/>
      <c r="U35" s="2"/>
      <c r="X35" s="2"/>
      <c r="AA35" s="2"/>
    </row>
    <row r="36" spans="1:27" ht="15" customHeight="1">
      <c r="A36" s="4"/>
      <c r="B36" s="3" t="s">
        <v>33</v>
      </c>
      <c r="C36" s="19">
        <f t="shared" si="3"/>
        <v>78498.90000000001</v>
      </c>
      <c r="D36" s="19">
        <v>51555.1</v>
      </c>
      <c r="E36" s="19">
        <v>17194.9</v>
      </c>
      <c r="F36" s="19">
        <v>564.1</v>
      </c>
      <c r="G36" s="19">
        <v>2663.3</v>
      </c>
      <c r="H36" s="19">
        <v>2453.2</v>
      </c>
      <c r="I36" s="19">
        <v>939.9</v>
      </c>
      <c r="J36" s="19">
        <v>716.8</v>
      </c>
      <c r="K36" s="19">
        <v>2411.6</v>
      </c>
      <c r="L36" s="4"/>
      <c r="U36" s="2"/>
      <c r="X36" s="2"/>
      <c r="AA36" s="2"/>
    </row>
    <row r="37" spans="1:27" ht="15" customHeight="1">
      <c r="A37" s="4"/>
      <c r="B37" s="3" t="s">
        <v>34</v>
      </c>
      <c r="C37" s="19">
        <f t="shared" si="3"/>
        <v>30433.199999999997</v>
      </c>
      <c r="D37" s="19">
        <v>19400.1</v>
      </c>
      <c r="E37" s="19">
        <v>7305</v>
      </c>
      <c r="F37" s="19">
        <v>306.3</v>
      </c>
      <c r="G37" s="19">
        <v>1049.5</v>
      </c>
      <c r="H37" s="19">
        <v>1116.3</v>
      </c>
      <c r="I37" s="19">
        <v>377.2</v>
      </c>
      <c r="J37" s="19">
        <v>269.5</v>
      </c>
      <c r="K37" s="19">
        <v>609.3</v>
      </c>
      <c r="L37" s="4"/>
      <c r="U37" s="2"/>
      <c r="X37" s="2"/>
      <c r="AA37" s="2"/>
    </row>
    <row r="38" spans="1:27" ht="15" customHeight="1">
      <c r="A38" s="4"/>
      <c r="B38" s="3" t="s">
        <v>35</v>
      </c>
      <c r="C38" s="19">
        <f t="shared" si="3"/>
        <v>20688.799999999996</v>
      </c>
      <c r="D38" s="19">
        <v>15001.9</v>
      </c>
      <c r="E38" s="19">
        <v>3422.1</v>
      </c>
      <c r="F38" s="19">
        <v>218.8</v>
      </c>
      <c r="G38" s="19">
        <v>690.6</v>
      </c>
      <c r="H38" s="19">
        <v>653.5</v>
      </c>
      <c r="I38" s="19">
        <v>233.1</v>
      </c>
      <c r="J38" s="19">
        <v>180.2</v>
      </c>
      <c r="K38" s="19">
        <v>288.6</v>
      </c>
      <c r="L38" s="4"/>
      <c r="U38" s="2"/>
      <c r="X38" s="2"/>
      <c r="AA38" s="2"/>
    </row>
    <row r="39" spans="1:27" ht="15" customHeight="1">
      <c r="A39" s="4"/>
      <c r="B39" s="3" t="s">
        <v>36</v>
      </c>
      <c r="C39" s="19">
        <f t="shared" si="3"/>
        <v>19216.4</v>
      </c>
      <c r="D39" s="19">
        <v>16110.3</v>
      </c>
      <c r="E39" s="19">
        <v>1680.4</v>
      </c>
      <c r="F39" s="19"/>
      <c r="G39" s="19">
        <v>225.2</v>
      </c>
      <c r="H39" s="19">
        <v>594</v>
      </c>
      <c r="I39" s="19">
        <v>233.9</v>
      </c>
      <c r="J39" s="19">
        <v>51.3</v>
      </c>
      <c r="K39" s="19">
        <v>321.3</v>
      </c>
      <c r="L39" s="4"/>
      <c r="U39" s="2"/>
      <c r="X39" s="2"/>
      <c r="AA39" s="2"/>
    </row>
    <row r="40" spans="1:27" ht="15" customHeight="1">
      <c r="A40" s="4"/>
      <c r="B40" s="3" t="s">
        <v>37</v>
      </c>
      <c r="C40" s="19">
        <f t="shared" si="3"/>
        <v>23210.299999999996</v>
      </c>
      <c r="D40" s="19">
        <v>15358.8</v>
      </c>
      <c r="E40" s="19">
        <v>4936.9</v>
      </c>
      <c r="F40" s="19">
        <v>118.1</v>
      </c>
      <c r="G40" s="19">
        <v>127.3</v>
      </c>
      <c r="H40" s="19">
        <v>1006.7</v>
      </c>
      <c r="I40" s="19">
        <v>522.7</v>
      </c>
      <c r="J40" s="19">
        <v>320.7</v>
      </c>
      <c r="K40" s="19">
        <v>819.1</v>
      </c>
      <c r="L40" s="4"/>
      <c r="U40" s="2"/>
      <c r="X40" s="2"/>
      <c r="AA40" s="2"/>
    </row>
    <row r="41" spans="1:27" ht="15" customHeight="1">
      <c r="A41" s="4"/>
      <c r="B41" s="3" t="s">
        <v>38</v>
      </c>
      <c r="C41" s="19">
        <f t="shared" si="3"/>
        <v>35759.6</v>
      </c>
      <c r="D41" s="19">
        <v>27860.1</v>
      </c>
      <c r="E41" s="19">
        <v>4212.4</v>
      </c>
      <c r="F41" s="19">
        <v>53.6</v>
      </c>
      <c r="G41" s="19">
        <v>949.4</v>
      </c>
      <c r="H41" s="19">
        <v>1612</v>
      </c>
      <c r="I41" s="19">
        <v>660.1</v>
      </c>
      <c r="J41" s="19">
        <v>251.5</v>
      </c>
      <c r="K41" s="19">
        <v>160.5</v>
      </c>
      <c r="L41" s="4"/>
      <c r="U41" s="2"/>
      <c r="X41" s="2"/>
      <c r="AA41" s="2"/>
    </row>
    <row r="42" spans="1:27" ht="15" customHeight="1">
      <c r="A42" s="4"/>
      <c r="B42" s="3" t="s">
        <v>39</v>
      </c>
      <c r="C42" s="19">
        <f t="shared" si="3"/>
        <v>63565.6</v>
      </c>
      <c r="D42" s="19">
        <v>52134.2</v>
      </c>
      <c r="E42" s="19">
        <v>7672</v>
      </c>
      <c r="F42" s="19">
        <v>114.8</v>
      </c>
      <c r="G42" s="19">
        <v>683.2</v>
      </c>
      <c r="H42" s="19">
        <v>653</v>
      </c>
      <c r="I42" s="19">
        <v>1079.3</v>
      </c>
      <c r="J42" s="19">
        <v>175.5</v>
      </c>
      <c r="K42" s="19">
        <v>1053.6</v>
      </c>
      <c r="L42" s="4"/>
      <c r="U42" s="2"/>
      <c r="X42" s="2"/>
      <c r="AA42" s="2"/>
    </row>
    <row r="43" spans="1:27" ht="15" customHeight="1">
      <c r="A43" s="4"/>
      <c r="B43" s="3" t="s">
        <v>40</v>
      </c>
      <c r="C43" s="19">
        <f t="shared" si="3"/>
        <v>19906.2</v>
      </c>
      <c r="D43" s="19">
        <v>14140.7</v>
      </c>
      <c r="E43" s="19">
        <v>4372</v>
      </c>
      <c r="F43" s="19">
        <v>54.2</v>
      </c>
      <c r="G43" s="19">
        <v>176.6</v>
      </c>
      <c r="H43" s="19">
        <v>627.8</v>
      </c>
      <c r="I43" s="19">
        <v>132.2</v>
      </c>
      <c r="J43" s="19">
        <v>90</v>
      </c>
      <c r="K43" s="19">
        <v>312.7</v>
      </c>
      <c r="L43" s="4"/>
      <c r="U43" s="2"/>
      <c r="X43" s="2"/>
      <c r="AA43" s="2"/>
    </row>
    <row r="44" spans="1:27" ht="15" customHeight="1">
      <c r="A44" s="4"/>
      <c r="B44" s="3" t="s">
        <v>41</v>
      </c>
      <c r="C44" s="19">
        <f t="shared" si="3"/>
        <v>9164.3</v>
      </c>
      <c r="D44" s="19">
        <v>5943.4</v>
      </c>
      <c r="E44" s="19">
        <v>2323.6</v>
      </c>
      <c r="F44" s="19">
        <v>17.4</v>
      </c>
      <c r="G44" s="19">
        <v>292.7</v>
      </c>
      <c r="H44" s="19">
        <v>336.9</v>
      </c>
      <c r="I44" s="19">
        <v>94.5</v>
      </c>
      <c r="J44" s="19">
        <v>90</v>
      </c>
      <c r="K44" s="19">
        <v>65.8</v>
      </c>
      <c r="L44" s="4"/>
      <c r="U44" s="2"/>
      <c r="X44" s="2"/>
      <c r="AA44" s="2"/>
    </row>
    <row r="45" spans="1:27" ht="15" customHeight="1">
      <c r="A45" s="4"/>
      <c r="B45" s="3" t="s">
        <v>42</v>
      </c>
      <c r="C45" s="19">
        <f t="shared" si="3"/>
        <v>33413.4</v>
      </c>
      <c r="D45" s="19">
        <v>25590.5</v>
      </c>
      <c r="E45" s="19">
        <v>6023.5</v>
      </c>
      <c r="F45" s="19">
        <v>32</v>
      </c>
      <c r="G45" s="19">
        <v>232.1</v>
      </c>
      <c r="H45" s="19">
        <v>659.6</v>
      </c>
      <c r="I45" s="19">
        <v>320.5</v>
      </c>
      <c r="J45" s="19">
        <v>183.4</v>
      </c>
      <c r="K45" s="19">
        <v>371.8</v>
      </c>
      <c r="L45" s="4"/>
      <c r="U45" s="2"/>
      <c r="X45" s="2"/>
      <c r="AA45" s="2"/>
    </row>
    <row r="46" spans="1:27" ht="15" customHeight="1">
      <c r="A46" s="4"/>
      <c r="B46" s="3" t="s">
        <v>43</v>
      </c>
      <c r="C46" s="19">
        <f t="shared" si="3"/>
        <v>39502.700000000004</v>
      </c>
      <c r="D46" s="19">
        <v>31512.3</v>
      </c>
      <c r="E46" s="19">
        <v>5882</v>
      </c>
      <c r="F46" s="19">
        <v>260.2</v>
      </c>
      <c r="G46" s="19">
        <v>267.4</v>
      </c>
      <c r="H46" s="19">
        <v>653.9</v>
      </c>
      <c r="I46" s="19">
        <v>149.7</v>
      </c>
      <c r="J46" s="19">
        <v>201.3</v>
      </c>
      <c r="K46" s="19">
        <v>575.9</v>
      </c>
      <c r="L46" s="4"/>
      <c r="U46" s="2"/>
      <c r="X46" s="2"/>
      <c r="AA46" s="2"/>
    </row>
    <row r="47" spans="1:27" ht="15" customHeight="1">
      <c r="A47" s="4"/>
      <c r="B47" s="3" t="s">
        <v>44</v>
      </c>
      <c r="C47" s="19">
        <f t="shared" si="3"/>
        <v>21765</v>
      </c>
      <c r="D47" s="19">
        <v>15782.5</v>
      </c>
      <c r="E47" s="19">
        <v>3800.8</v>
      </c>
      <c r="F47" s="19">
        <v>26.9</v>
      </c>
      <c r="G47" s="19">
        <v>434.2</v>
      </c>
      <c r="H47" s="19">
        <v>684.7</v>
      </c>
      <c r="I47" s="19">
        <v>201.7</v>
      </c>
      <c r="J47" s="19">
        <v>149.6</v>
      </c>
      <c r="K47" s="19">
        <v>684.6</v>
      </c>
      <c r="L47" s="4"/>
      <c r="U47" s="2"/>
      <c r="X47" s="2"/>
      <c r="AA47" s="2"/>
    </row>
    <row r="48" spans="1:27" ht="15" customHeight="1">
      <c r="A48" s="4"/>
      <c r="B48" s="3" t="s">
        <v>45</v>
      </c>
      <c r="C48" s="19">
        <f t="shared" si="3"/>
        <v>14798.9</v>
      </c>
      <c r="D48" s="19">
        <v>9922.4</v>
      </c>
      <c r="E48" s="19">
        <v>2979</v>
      </c>
      <c r="F48" s="19"/>
      <c r="G48" s="19">
        <v>96.2</v>
      </c>
      <c r="H48" s="19">
        <v>291.4</v>
      </c>
      <c r="I48" s="19">
        <v>94.9</v>
      </c>
      <c r="J48" s="19">
        <v>113.3</v>
      </c>
      <c r="K48" s="19">
        <v>1301.7</v>
      </c>
      <c r="L48" s="4"/>
      <c r="N48" s="2"/>
      <c r="O48" s="2"/>
      <c r="U48" s="2"/>
      <c r="X48" s="2"/>
      <c r="AA48" s="2"/>
    </row>
    <row r="49" spans="1:27" ht="15" customHeight="1">
      <c r="A49" s="4"/>
      <c r="B49" s="3" t="s">
        <v>46</v>
      </c>
      <c r="C49" s="19">
        <f t="shared" si="3"/>
        <v>47496.50000000001</v>
      </c>
      <c r="D49" s="19">
        <v>34761.2</v>
      </c>
      <c r="E49" s="19">
        <v>8214.3</v>
      </c>
      <c r="F49" s="19">
        <v>64.3</v>
      </c>
      <c r="G49" s="19">
        <v>1135.9</v>
      </c>
      <c r="H49" s="19">
        <v>1101</v>
      </c>
      <c r="I49" s="19">
        <v>522.9</v>
      </c>
      <c r="J49" s="19">
        <v>625.9</v>
      </c>
      <c r="K49" s="19">
        <v>1071</v>
      </c>
      <c r="L49" s="4"/>
      <c r="U49" s="2"/>
      <c r="X49" s="2"/>
      <c r="AA49" s="2"/>
    </row>
    <row r="50" spans="1:27" ht="15" customHeight="1">
      <c r="A50" s="4"/>
      <c r="B50" s="3" t="s">
        <v>47</v>
      </c>
      <c r="C50" s="19">
        <f t="shared" si="3"/>
        <v>10732</v>
      </c>
      <c r="D50" s="19">
        <v>8847.2</v>
      </c>
      <c r="E50" s="19">
        <v>947.1</v>
      </c>
      <c r="F50" s="19"/>
      <c r="G50" s="19">
        <v>174</v>
      </c>
      <c r="H50" s="19">
        <v>176.7</v>
      </c>
      <c r="I50" s="19">
        <v>495.8</v>
      </c>
      <c r="J50" s="19">
        <v>32.9</v>
      </c>
      <c r="K50" s="19">
        <v>58.3</v>
      </c>
      <c r="L50" s="4"/>
      <c r="U50" s="2"/>
      <c r="X50" s="2"/>
      <c r="AA50" s="2"/>
    </row>
    <row r="51" spans="1:27" ht="15" customHeight="1">
      <c r="A51" s="4"/>
      <c r="B51" s="3" t="s">
        <v>48</v>
      </c>
      <c r="C51" s="19">
        <f t="shared" si="3"/>
        <v>49724.90000000001</v>
      </c>
      <c r="D51" s="19">
        <v>33447.4</v>
      </c>
      <c r="E51" s="19">
        <v>9589.4</v>
      </c>
      <c r="F51" s="19">
        <v>314</v>
      </c>
      <c r="G51" s="19">
        <v>1155.8</v>
      </c>
      <c r="H51" s="19">
        <v>2365.8</v>
      </c>
      <c r="I51" s="19">
        <v>990.9</v>
      </c>
      <c r="J51" s="19">
        <v>518.6</v>
      </c>
      <c r="K51" s="19">
        <v>1343</v>
      </c>
      <c r="L51" s="4"/>
      <c r="U51" s="2"/>
      <c r="X51" s="2"/>
      <c r="AA51" s="2"/>
    </row>
    <row r="52" spans="1:27" ht="15" customHeight="1">
      <c r="A52" s="4"/>
      <c r="B52" s="3" t="s">
        <v>49</v>
      </c>
      <c r="C52" s="19">
        <f t="shared" si="3"/>
        <v>30647.099999999995</v>
      </c>
      <c r="D52" s="19">
        <v>23463.1</v>
      </c>
      <c r="E52" s="19">
        <v>4669.6</v>
      </c>
      <c r="F52" s="19">
        <v>89.7</v>
      </c>
      <c r="G52" s="19">
        <v>360.6</v>
      </c>
      <c r="H52" s="19">
        <v>921.3</v>
      </c>
      <c r="I52" s="19">
        <v>190.1</v>
      </c>
      <c r="J52" s="19">
        <v>290.3</v>
      </c>
      <c r="K52" s="19">
        <v>662.4</v>
      </c>
      <c r="L52" s="4"/>
      <c r="U52" s="2"/>
      <c r="X52" s="2"/>
      <c r="AA52" s="2"/>
    </row>
    <row r="53" spans="1:27" ht="15" customHeight="1">
      <c r="A53" s="4"/>
      <c r="B53" s="3" t="s">
        <v>50</v>
      </c>
      <c r="C53" s="19">
        <f t="shared" si="3"/>
        <v>13456.800000000001</v>
      </c>
      <c r="D53" s="19">
        <v>11003.6</v>
      </c>
      <c r="E53" s="19">
        <v>1448.4</v>
      </c>
      <c r="F53" s="19">
        <v>44.9</v>
      </c>
      <c r="G53" s="19">
        <v>146.5</v>
      </c>
      <c r="H53" s="19">
        <v>463.7</v>
      </c>
      <c r="I53" s="19">
        <v>263.6</v>
      </c>
      <c r="J53" s="19"/>
      <c r="K53" s="19">
        <v>86.1</v>
      </c>
      <c r="L53" s="4"/>
      <c r="U53" s="2"/>
      <c r="X53" s="2"/>
      <c r="AA53" s="2"/>
    </row>
    <row r="54" spans="1:27" ht="15" customHeight="1">
      <c r="A54" s="4"/>
      <c r="B54" s="4"/>
      <c r="C54" s="18"/>
      <c r="D54" s="19"/>
      <c r="E54" s="18"/>
      <c r="F54" s="18"/>
      <c r="G54" s="19"/>
      <c r="H54" s="18"/>
      <c r="I54" s="18"/>
      <c r="J54" s="19"/>
      <c r="K54" s="18"/>
      <c r="L54" s="4"/>
      <c r="U54" s="2"/>
      <c r="X54" s="2"/>
      <c r="AA54" s="2"/>
    </row>
    <row r="55" spans="1:12" ht="15" customHeight="1">
      <c r="A55" s="4"/>
      <c r="B55" s="3" t="s">
        <v>51</v>
      </c>
      <c r="C55" s="19">
        <f t="shared" si="3"/>
        <v>298.90000000000003</v>
      </c>
      <c r="D55" s="18">
        <v>104.7</v>
      </c>
      <c r="E55" s="19">
        <v>167.6</v>
      </c>
      <c r="F55" s="19">
        <v>26.6</v>
      </c>
      <c r="G55" s="18"/>
      <c r="H55" s="18"/>
      <c r="I55" s="19"/>
      <c r="J55" s="18"/>
      <c r="K55" s="19"/>
      <c r="L55" s="4"/>
    </row>
    <row r="56" spans="1:27" ht="15" customHeight="1">
      <c r="A56" s="4"/>
      <c r="B56" s="10"/>
      <c r="C56" s="8"/>
      <c r="D56" s="8"/>
      <c r="E56" s="8"/>
      <c r="F56" s="8"/>
      <c r="G56" s="8"/>
      <c r="H56" s="8"/>
      <c r="I56" s="8"/>
      <c r="J56" s="8"/>
      <c r="K56" s="9"/>
      <c r="L56" s="8"/>
      <c r="M56" s="2"/>
      <c r="N56" s="2"/>
      <c r="O56" s="2"/>
      <c r="U56" s="2"/>
      <c r="X56" s="2"/>
      <c r="AA56" s="2"/>
    </row>
    <row r="57" spans="1:27" ht="20.25" customHeight="1">
      <c r="A57" s="4"/>
      <c r="B57" s="12" t="s">
        <v>54</v>
      </c>
      <c r="C57" s="5"/>
      <c r="D57" s="5"/>
      <c r="E57" s="5"/>
      <c r="F57" s="4"/>
      <c r="G57" s="5"/>
      <c r="H57" s="5"/>
      <c r="I57" s="4"/>
      <c r="J57" s="5"/>
      <c r="K57" s="5"/>
      <c r="L57" s="4"/>
      <c r="U57" s="2"/>
      <c r="X57" s="2"/>
      <c r="AA57" s="2"/>
    </row>
    <row r="58" spans="1:2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Q58" s="2"/>
      <c r="R58" s="2"/>
      <c r="S58" s="2"/>
      <c r="T58" s="2"/>
      <c r="U58" s="2"/>
      <c r="W58" s="2"/>
      <c r="X58" s="2"/>
      <c r="Z58" s="2"/>
      <c r="AA58" s="2"/>
      <c r="AC58" s="2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</sheetData>
  <mergeCells count="9">
    <mergeCell ref="B4:L4"/>
    <mergeCell ref="B2:L2"/>
    <mergeCell ref="B7:B10"/>
    <mergeCell ref="C7:C10"/>
    <mergeCell ref="D7:D10"/>
    <mergeCell ref="G7:G10"/>
    <mergeCell ref="H7:H10"/>
    <mergeCell ref="J7:J10"/>
    <mergeCell ref="K7:K10"/>
  </mergeCells>
  <printOptions/>
  <pageMargins left="0.984251968503937" right="0" top="0" bottom="0.5905511811023623" header="0" footer="0"/>
  <pageSetup firstPageNumber="228" useFirstPageNumber="1" horizontalDpi="300" verticalDpi="300" orientation="landscape" scale="67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2005-09-20T18:30:51Z</cp:lastPrinted>
  <dcterms:created xsi:type="dcterms:W3CDTF">2004-01-22T14:22:25Z</dcterms:created>
  <dcterms:modified xsi:type="dcterms:W3CDTF">2005-09-20T18:31:14Z</dcterms:modified>
  <cp:category/>
  <cp:version/>
  <cp:contentType/>
  <cp:contentStatus/>
</cp:coreProperties>
</file>