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. 19.38 " sheetId="1" r:id="rId1"/>
  </sheets>
  <definedNames>
    <definedName name="\a">'cuad. 19.38 '!$G$15</definedName>
    <definedName name="A_IMPRESIÓN_IM">'cuad. 19.38 '!$A$1:$E$54</definedName>
    <definedName name="_xlnm.Print_Area" localSheetId="0">'cuad. 19.38 '!$A$1:$O$141</definedName>
    <definedName name="Imprimir_área_IM" localSheetId="0">'cuad. 19.38 '!$A$1:$E$54</definedName>
    <definedName name="Imprimir_títulos_IM" localSheetId="0">'cuad. 19.38 '!$5:$9</definedName>
    <definedName name="_xlnm.Print_Titles" localSheetId="0">'cuad. 19.38 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<sst xmlns="http://schemas.openxmlformats.org/spreadsheetml/2006/main" count="129" uniqueCount="129">
  <si>
    <t xml:space="preserve">  G   R   U   P   O   S        D   E          E  D  A  D </t>
  </si>
  <si>
    <t>SE</t>
  </si>
  <si>
    <t xml:space="preserve">     D I A G N O S T I C O </t>
  </si>
  <si>
    <t xml:space="preserve"> TOTAL</t>
  </si>
  <si>
    <t>-1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</si>
  <si>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</si>
  <si>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</si>
  <si>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</si>
  <si>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</si>
  <si>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</si>
  <si>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</si>
  <si>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</si>
  <si>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</si>
  <si>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</si>
  <si>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IGNORA</t>
  </si>
  <si>
    <t xml:space="preserve">  TOTAL                     </t>
  </si>
  <si>
    <t xml:space="preserve"> TOTAL TRANSMISIBLES</t>
  </si>
  <si>
    <t xml:space="preserve"> TOTAL NO TRANSMISIBLES</t>
  </si>
  <si>
    <t xml:space="preserve"> ENFERMEDADES PREVENIBLES POR VACUNACION</t>
  </si>
  <si>
    <t xml:space="preserve"> </t>
  </si>
  <si>
    <t xml:space="preserve"> DIFTERIA</t>
  </si>
  <si>
    <t xml:space="preserve"> SARAMPION</t>
  </si>
  <si>
    <t xml:space="preserve"> TETANOS</t>
  </si>
  <si>
    <t xml:space="preserve"> TETANOS NEONATAL</t>
  </si>
  <si>
    <t xml:space="preserve"> TOSFERINA</t>
  </si>
  <si>
    <t xml:space="preserve"> RUBEOLA</t>
  </si>
  <si>
    <t xml:space="preserve"> TUBERCULOSIS MENINGEA</t>
  </si>
  <si>
    <t xml:space="preserve"> PAROTIDITIS INFECCIOSA</t>
  </si>
  <si>
    <t xml:space="preserve"> HEPATITIS VIRICA "B"</t>
  </si>
  <si>
    <t xml:space="preserve"> RUBEOLA CONGENITA</t>
  </si>
  <si>
    <t xml:space="preserve"> ENFERMEDADES INTESTINALES INFECCIOSAS Y PARASITARIAS</t>
  </si>
  <si>
    <t xml:space="preserve"> COLERA</t>
  </si>
  <si>
    <t xml:space="preserve"> AMIBIASIS INTESTINAL</t>
  </si>
  <si>
    <t xml:space="preserve"> ASCARIASIS</t>
  </si>
  <si>
    <t xml:space="preserve"> SHIGELOSIS</t>
  </si>
  <si>
    <t xml:space="preserve"> FIEBRE TIFOIDEA</t>
  </si>
  <si>
    <t xml:space="preserve"> GIARDIASIS</t>
  </si>
  <si>
    <t xml:space="preserve"> OTRAS DEBIDAS A PROTOZOARIOS</t>
  </si>
  <si>
    <t xml:space="preserve"> INFECCIONES INTESTINALES</t>
  </si>
  <si>
    <t xml:space="preserve"> INTOXICACION ALIMENTARIA (BACTERIANA)</t>
  </si>
  <si>
    <t xml:space="preserve"> PARATIFOIDEA Y OTRAS SALMONELAS</t>
  </si>
  <si>
    <t xml:space="preserve"> TENIASIS</t>
  </si>
  <si>
    <t xml:space="preserve"> OTRAS HELMINTIASIS</t>
  </si>
  <si>
    <t xml:space="preserve"> ENTEROBIASIS</t>
  </si>
  <si>
    <t xml:space="preserve"> ENFERMEDADES DE LAS VIAS RESPIRATORIAS</t>
  </si>
  <si>
    <t xml:space="preserve"> FARINGITIS Y AMIGDALITIS ESTREPTOCOCCICA</t>
  </si>
  <si>
    <t xml:space="preserve"> INFECCIONES RESPIRATORIAS AGUDAS</t>
  </si>
  <si>
    <t xml:space="preserve"> NEUMONIAS Y BRONCONEUMONIAS</t>
  </si>
  <si>
    <t xml:space="preserve"> OTITIS MEDIA AGUDA</t>
  </si>
  <si>
    <t xml:space="preserve"> TUBERCULOSIS PULMONAR</t>
  </si>
  <si>
    <t xml:space="preserve"> ENFERMEDADES DE TRANSMISION SEXUAL   </t>
  </si>
  <si>
    <t xml:space="preserve"> CANDIDIASIS UROGENITAL</t>
  </si>
  <si>
    <t xml:space="preserve"> CHANCRO BLANDO</t>
  </si>
  <si>
    <t xml:space="preserve"> HERPES GENITAL</t>
  </si>
  <si>
    <t xml:space="preserve"> INFECCION GONOCOCCICA</t>
  </si>
  <si>
    <t xml:space="preserve"> LINFOGRANULOMA VENEREO</t>
  </si>
  <si>
    <t xml:space="preserve"> SIFILIS ADQUIRIDA</t>
  </si>
  <si>
    <t xml:space="preserve"> SIFILIS CONGENITA</t>
  </si>
  <si>
    <t xml:space="preserve"> TRICOMONIASIS UROGENITAL</t>
  </si>
  <si>
    <t xml:space="preserve"> VIRUS DEL PAPILOMA</t>
  </si>
  <si>
    <t xml:space="preserve"> ENFERMEDADES TRANSMITIDAS POR VECTORES</t>
  </si>
  <si>
    <t xml:space="preserve"> DENGUE CLASICO</t>
  </si>
  <si>
    <t xml:space="preserve"> DENGUE HEMORRAGICO</t>
  </si>
  <si>
    <t xml:space="preserve"> PALUDISMO P. VIVAX</t>
  </si>
  <si>
    <t xml:space="preserve"> ZOONOSIS</t>
  </si>
  <si>
    <t xml:space="preserve"> BRUCELOSIS</t>
  </si>
  <si>
    <t xml:space="preserve"> CISTICERCOSIS</t>
  </si>
  <si>
    <t xml:space="preserve"> RABIA</t>
  </si>
  <si>
    <t xml:space="preserve"> LEPTOSPIROSIS</t>
  </si>
  <si>
    <t xml:space="preserve"> OTRAS ENFERMEDADES EXANTEMATICAS</t>
  </si>
  <si>
    <t xml:space="preserve"> VARICELA</t>
  </si>
  <si>
    <t xml:space="preserve"> ESCARLATINA</t>
  </si>
  <si>
    <t xml:space="preserve"> ENF. FEBRIL EXANTEM.</t>
  </si>
  <si>
    <t xml:space="preserve"> OTRAS ENFERMEDADES TRANSMISIBLES</t>
  </si>
  <si>
    <t xml:space="preserve"> HEPATITIS VIRICA "A"</t>
  </si>
  <si>
    <t xml:space="preserve"> HEPATITIS VIRICA "C"</t>
  </si>
  <si>
    <t xml:space="preserve"> OTRAS HEPATITIS VIRICAS</t>
  </si>
  <si>
    <t xml:space="preserve"> MENINGITIS MENINGOCOCCICA</t>
  </si>
  <si>
    <t xml:space="preserve"> MENINGITIS S/E</t>
  </si>
  <si>
    <t xml:space="preserve"> ESCABIOSIS</t>
  </si>
  <si>
    <t xml:space="preserve"> TUBERCULOSIS OTRAS FORMAS</t>
  </si>
  <si>
    <t xml:space="preserve"> S.I.D.A. (1)</t>
  </si>
  <si>
    <t xml:space="preserve"> LEPRA</t>
  </si>
  <si>
    <t xml:space="preserve"> PARALISIS FLACIDA</t>
  </si>
  <si>
    <t xml:space="preserve"> SINDROME COQUELUCHOIDE</t>
  </si>
  <si>
    <t xml:space="preserve"> INFECCIÓN ASINTOMATICA POR VIH</t>
  </si>
  <si>
    <t xml:space="preserve"> CONJUNTIVITIS </t>
  </si>
  <si>
    <t xml:space="preserve"> INFECCIONES VIAS URINARIAS</t>
  </si>
  <si>
    <t xml:space="preserve"> LEISHMANIASIS</t>
  </si>
  <si>
    <t xml:space="preserve"> INFLUENZA</t>
  </si>
  <si>
    <t xml:space="preserve"> INF.INVASIVAS HAEMOPHILUS INFLUENZAE TIPO "B"</t>
  </si>
  <si>
    <t xml:space="preserve"> TRIPANOSOMIASIS AMERICANA(CHAGAS)</t>
  </si>
  <si>
    <t xml:space="preserve"> EFECTOS INDESEABLES POR VACUNA</t>
  </si>
  <si>
    <t xml:space="preserve"> NO TRANSMISIBLES</t>
  </si>
  <si>
    <t xml:space="preserve"> ACCIDENTES EN VEHICULOS CON MO</t>
  </si>
  <si>
    <t xml:space="preserve"> ANENCEFALIA</t>
  </si>
  <si>
    <t xml:space="preserve"> ASMA y ESTADO ASMATICO</t>
  </si>
  <si>
    <t xml:space="preserve"> BOCIO ENDEMICO</t>
  </si>
  <si>
    <t xml:space="preserve"> DEFECTO DEL TUBO NEURAL</t>
  </si>
  <si>
    <t xml:space="preserve"> DESNUTRICION LEVE</t>
  </si>
  <si>
    <t xml:space="preserve"> DESNUTRICION MODERADA</t>
  </si>
  <si>
    <t xml:space="preserve"> DESNUTRICION SEVERA</t>
  </si>
  <si>
    <t xml:space="preserve"> DIABETES MELLITUS</t>
  </si>
  <si>
    <t xml:space="preserve"> DIABETES MELLITUS INSULINODEPE</t>
  </si>
  <si>
    <t xml:space="preserve"> DISPLASIA CERVICAL LEVE Y MODE</t>
  </si>
  <si>
    <t xml:space="preserve"> DISPLASIA CERVICAL SEVERA Y CA</t>
  </si>
  <si>
    <t xml:space="preserve"> ENF. ISQUEMICAS DEL CORAZON</t>
  </si>
  <si>
    <t xml:space="preserve"> ENFERMEDAD ALCOHOLICA DEL HIGA</t>
  </si>
  <si>
    <t xml:space="preserve"> ENFERMEDADES CEREBROVASCULARES</t>
  </si>
  <si>
    <t xml:space="preserve"> FIEBRE REUMATICA AGUDA</t>
  </si>
  <si>
    <t xml:space="preserve"> GINGIVITIS Y ENFERMEDAD PERIODONTAL</t>
  </si>
  <si>
    <t xml:space="preserve"> HIPERTENSION ARTERIAL</t>
  </si>
  <si>
    <t xml:space="preserve"> INTOX. POR PICADURA DE ALACRAN</t>
  </si>
  <si>
    <t xml:space="preserve"> INTOX. POR PONZO¥A DE ANIMALES</t>
  </si>
  <si>
    <t xml:space="preserve"> INTOXICACION AGUDA POR ALCOHOL</t>
  </si>
  <si>
    <t xml:space="preserve"> INTOXICACION POR PLAGUICIDAS,</t>
  </si>
  <si>
    <t xml:space="preserve"> LABIO Y PALADAR HENDIDO</t>
  </si>
  <si>
    <t xml:space="preserve"> MORDEDURA POR SERPIENTE</t>
  </si>
  <si>
    <t xml:space="preserve"> MORDEDURAS POR PERRO</t>
  </si>
  <si>
    <t xml:space="preserve"> MORDEDURAS POR OTROS MAMIFEROS</t>
  </si>
  <si>
    <t xml:space="preserve"> PEATON LESIONADO EN ACCIDENTE</t>
  </si>
  <si>
    <t xml:space="preserve"> QUEMADURAS</t>
  </si>
  <si>
    <t xml:space="preserve"> TUMOR  MALIGNO DE MAMA</t>
  </si>
  <si>
    <t xml:space="preserve"> TUMOR MALIGNO DEL CUELLO DEL U</t>
  </si>
  <si>
    <t xml:space="preserve"> ULCERA, GASTRITIS Y DUODENITIS  </t>
  </si>
  <si>
    <t xml:space="preserve"> VIOLENCIA INTRAFAMILIAR</t>
  </si>
  <si>
    <t>ANUARIO ESTADISTICO 2003</t>
  </si>
  <si>
    <t xml:space="preserve"> 19.46  CASOS NUEVOS DE ENFERMEDADES NOTIFICADAS POR GRUPOS DE EDAD</t>
  </si>
  <si>
    <t>65 Y MAS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</si>
</sst>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_)"/>
    <numFmt numFmtId="165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40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4.50390625" style="0" customWidth="1"/>
    <col min="3" max="3" width="10.625" style="0" customWidth="1"/>
    <col min="4" max="4" width="9.00390625" style="0" customWidth="1"/>
    <col min="5" max="7" width="9.625" style="0" customWidth="1"/>
    <col min="8" max="9" width="9.00390625" style="0" customWidth="1"/>
    <col min="10" max="10" width="9.625" style="0" customWidth="1"/>
    <col min="11" max="11" width="9.375" style="0" customWidth="1"/>
    <col min="12" max="13" width="9.00390625" style="0" customWidth="1"/>
    <col min="14" max="14" width="9.25390625" style="0" customWidth="1"/>
    <col min="15" max="15" width="7.75390625" style="0" customWidth="1"/>
    <col min="16" max="16" width="5.625" style="0" customWidth="1"/>
  </cols>
  <sheetData>
    <row r="1" spans="2:15" s="2" customFormat="1" ht="15.75">
      <c r="B1" s="20" t="s">
        <v>126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="2" customFormat="1" ht="12.75"/>
    <row r="3" spans="2:15" s="2" customFormat="1" ht="15.75">
      <c r="B3" s="20" t="s">
        <v>127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="2" customFormat="1" ht="12.75"/>
    <row r="5" spans="2:15" s="2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s="2" customFormat="1" ht="12.75">
      <c r="B6" s="7"/>
      <c r="C6" s="6"/>
      <c r="D6" s="21" t="s"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s="2" customFormat="1" ht="12.75">
      <c r="B7" s="6"/>
      <c r="C7" s="6"/>
      <c r="O7" s="8" t="s">
        <v>1</v>
      </c>
    </row>
    <row r="8" spans="2:15" s="2" customFormat="1" ht="12.75">
      <c r="B8" s="7" t="s">
        <v>2</v>
      </c>
      <c r="C8" s="7" t="s">
        <v>3</v>
      </c>
      <c r="D8" s="8" t="s">
        <v>4</v>
      </c>
      <c r="E8" s="8" t="s">
        <v>5</v>
      </c>
      <c r="F8" s="9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7" t="s">
        <v>11</v>
      </c>
      <c r="L8" s="7" t="s">
        <v>12</v>
      </c>
      <c r="M8" s="7" t="s">
        <v>13</v>
      </c>
      <c r="N8" s="19" t="s">
        <v>128</v>
      </c>
      <c r="O8" s="7" t="s">
        <v>14</v>
      </c>
    </row>
    <row r="9" spans="2:15" s="2" customFormat="1" ht="12.7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="2" customFormat="1" ht="12.75"/>
    <row r="11" spans="2:15" s="15" customFormat="1" ht="15">
      <c r="B11" s="16" t="s">
        <v>15</v>
      </c>
      <c r="C11" s="17">
        <f>C13+C14</f>
        <v>4183212</v>
      </c>
      <c r="D11" s="17">
        <f>SUM(D13+D14)</f>
        <v>126657</v>
      </c>
      <c r="E11" s="17">
        <f aca="true" t="shared" si="0" ref="E11:O11">E13+E14</f>
        <v>476602</v>
      </c>
      <c r="F11" s="17">
        <f t="shared" si="0"/>
        <v>467754</v>
      </c>
      <c r="G11" s="17">
        <f t="shared" si="0"/>
        <v>348326</v>
      </c>
      <c r="H11" s="17">
        <f t="shared" si="0"/>
        <v>218840</v>
      </c>
      <c r="I11" s="17">
        <f t="shared" si="0"/>
        <v>183586</v>
      </c>
      <c r="J11" s="17">
        <f t="shared" si="0"/>
        <v>995663</v>
      </c>
      <c r="K11" s="17">
        <f t="shared" si="0"/>
        <v>328029</v>
      </c>
      <c r="L11" s="17">
        <f t="shared" si="0"/>
        <v>369951</v>
      </c>
      <c r="M11" s="17">
        <f t="shared" si="0"/>
        <v>180546</v>
      </c>
      <c r="N11" s="17">
        <f t="shared" si="0"/>
        <v>278125</v>
      </c>
      <c r="O11" s="17">
        <f t="shared" si="0"/>
        <v>41272</v>
      </c>
    </row>
    <row r="12" spans="3:15" s="2" customFormat="1" ht="14.2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3"/>
    </row>
    <row r="13" spans="2:15" s="2" customFormat="1" ht="14.25">
      <c r="B13" s="1" t="s">
        <v>16</v>
      </c>
      <c r="C13" s="12">
        <f aca="true" t="shared" si="1" ref="C13:O13">SUM(C18:C105)</f>
        <v>3754283</v>
      </c>
      <c r="D13" s="12">
        <f t="shared" si="1"/>
        <v>125574</v>
      </c>
      <c r="E13" s="12">
        <f t="shared" si="1"/>
        <v>468421</v>
      </c>
      <c r="F13" s="12">
        <f t="shared" si="1"/>
        <v>455643</v>
      </c>
      <c r="G13" s="12">
        <f t="shared" si="1"/>
        <v>338215</v>
      </c>
      <c r="H13" s="12">
        <f t="shared" si="1"/>
        <v>211846</v>
      </c>
      <c r="I13" s="12">
        <f t="shared" si="1"/>
        <v>176312</v>
      </c>
      <c r="J13" s="12">
        <f t="shared" si="1"/>
        <v>945570</v>
      </c>
      <c r="K13" s="12">
        <f t="shared" si="1"/>
        <v>295204</v>
      </c>
      <c r="L13" s="12">
        <f t="shared" si="1"/>
        <v>320622</v>
      </c>
      <c r="M13" s="12">
        <f t="shared" si="1"/>
        <v>150826</v>
      </c>
      <c r="N13" s="12">
        <f t="shared" si="1"/>
        <v>225977</v>
      </c>
      <c r="O13" s="12">
        <f t="shared" si="1"/>
        <v>40073</v>
      </c>
    </row>
    <row r="14" spans="2:15" s="2" customFormat="1" ht="14.25">
      <c r="B14" s="1" t="s">
        <v>17</v>
      </c>
      <c r="C14" s="12">
        <f>SUM(C109:C140)</f>
        <v>428929</v>
      </c>
      <c r="D14" s="12">
        <f aca="true" t="shared" si="2" ref="D14:O14">SUM(D109:D136)</f>
        <v>1083</v>
      </c>
      <c r="E14" s="12">
        <f t="shared" si="2"/>
        <v>8181</v>
      </c>
      <c r="F14" s="12">
        <f t="shared" si="2"/>
        <v>12111</v>
      </c>
      <c r="G14" s="12">
        <f t="shared" si="2"/>
        <v>10111</v>
      </c>
      <c r="H14" s="12">
        <f t="shared" si="2"/>
        <v>6994</v>
      </c>
      <c r="I14" s="12">
        <f t="shared" si="2"/>
        <v>7274</v>
      </c>
      <c r="J14" s="12">
        <f t="shared" si="2"/>
        <v>50093</v>
      </c>
      <c r="K14" s="12">
        <f t="shared" si="2"/>
        <v>32825</v>
      </c>
      <c r="L14" s="12">
        <f t="shared" si="2"/>
        <v>49329</v>
      </c>
      <c r="M14" s="12">
        <f t="shared" si="2"/>
        <v>29720</v>
      </c>
      <c r="N14" s="12">
        <f t="shared" si="2"/>
        <v>52148</v>
      </c>
      <c r="O14" s="12">
        <f t="shared" si="2"/>
        <v>1199</v>
      </c>
    </row>
    <row r="15" spans="3:15" s="2" customFormat="1" ht="14.2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2:15" s="2" customFormat="1" ht="14.25">
      <c r="B16" s="1" t="s">
        <v>18</v>
      </c>
      <c r="C16" s="12"/>
      <c r="D16" s="12"/>
      <c r="E16" s="14" t="s">
        <v>19</v>
      </c>
      <c r="F16" s="12"/>
      <c r="G16" s="12"/>
      <c r="H16" s="12"/>
      <c r="I16" s="12"/>
      <c r="J16" s="12"/>
      <c r="K16" s="12"/>
      <c r="L16" s="12"/>
      <c r="M16" s="12"/>
      <c r="N16" s="13"/>
      <c r="O16" s="13"/>
    </row>
    <row r="17" spans="3:15" s="2" customFormat="1" ht="14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2:15" s="2" customFormat="1" ht="14.25">
      <c r="B18" s="1" t="s">
        <v>20</v>
      </c>
      <c r="C18" s="12">
        <f aca="true" t="shared" si="3" ref="C18:C27">SUM(D18:O18)</f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2:15" s="2" customFormat="1" ht="14.25">
      <c r="B19" s="1" t="s">
        <v>21</v>
      </c>
      <c r="C19" s="12">
        <f t="shared" si="3"/>
        <v>3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3</v>
      </c>
    </row>
    <row r="20" spans="2:15" s="2" customFormat="1" ht="14.25">
      <c r="B20" s="1" t="s">
        <v>22</v>
      </c>
      <c r="C20" s="12">
        <f t="shared" si="3"/>
        <v>2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</row>
    <row r="21" spans="2:15" s="2" customFormat="1" ht="14.25">
      <c r="B21" s="1" t="s">
        <v>23</v>
      </c>
      <c r="C21" s="12">
        <f t="shared" si="3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</row>
    <row r="22" spans="2:15" s="2" customFormat="1" ht="14.25">
      <c r="B22" s="1" t="s">
        <v>24</v>
      </c>
      <c r="C22" s="12">
        <f t="shared" si="3"/>
        <v>1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2:15" s="2" customFormat="1" ht="14.25">
      <c r="B23" s="1" t="s">
        <v>25</v>
      </c>
      <c r="C23" s="12">
        <f t="shared" si="3"/>
        <v>74</v>
      </c>
      <c r="D23" s="12">
        <v>11</v>
      </c>
      <c r="E23" s="12">
        <v>23</v>
      </c>
      <c r="F23" s="12">
        <v>16</v>
      </c>
      <c r="G23" s="12">
        <v>6</v>
      </c>
      <c r="H23" s="12">
        <v>3</v>
      </c>
      <c r="I23" s="12">
        <v>7</v>
      </c>
      <c r="J23" s="12">
        <v>7</v>
      </c>
      <c r="K23" s="12">
        <v>1</v>
      </c>
      <c r="L23" s="12">
        <v>0</v>
      </c>
      <c r="M23" s="12">
        <v>0</v>
      </c>
      <c r="N23" s="12">
        <v>0</v>
      </c>
      <c r="O23" s="12">
        <v>0</v>
      </c>
    </row>
    <row r="24" spans="2:15" s="2" customFormat="1" ht="14.25">
      <c r="B24" s="1" t="s">
        <v>26</v>
      </c>
      <c r="C24" s="12">
        <f t="shared" si="3"/>
        <v>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1</v>
      </c>
      <c r="K24" s="12">
        <v>1</v>
      </c>
      <c r="L24" s="12">
        <v>0</v>
      </c>
      <c r="M24" s="12">
        <v>0</v>
      </c>
      <c r="N24" s="12">
        <v>1</v>
      </c>
      <c r="O24" s="12">
        <v>3</v>
      </c>
    </row>
    <row r="25" spans="2:15" s="2" customFormat="1" ht="14.25">
      <c r="B25" s="1" t="s">
        <v>27</v>
      </c>
      <c r="C25" s="12">
        <f t="shared" si="3"/>
        <v>844</v>
      </c>
      <c r="D25" s="12">
        <v>5</v>
      </c>
      <c r="E25" s="12">
        <v>141</v>
      </c>
      <c r="F25" s="12">
        <v>262</v>
      </c>
      <c r="G25" s="12">
        <v>103</v>
      </c>
      <c r="H25" s="12">
        <v>47</v>
      </c>
      <c r="I25" s="12">
        <v>13</v>
      </c>
      <c r="J25" s="12">
        <v>155</v>
      </c>
      <c r="K25" s="12">
        <v>49</v>
      </c>
      <c r="L25" s="12">
        <v>38</v>
      </c>
      <c r="M25" s="12">
        <v>15</v>
      </c>
      <c r="N25" s="12">
        <v>15</v>
      </c>
      <c r="O25" s="12">
        <v>1</v>
      </c>
    </row>
    <row r="26" spans="2:15" s="2" customFormat="1" ht="14.25">
      <c r="B26" s="1" t="s">
        <v>28</v>
      </c>
      <c r="C26" s="12">
        <f t="shared" si="3"/>
        <v>40</v>
      </c>
      <c r="D26" s="12">
        <v>0</v>
      </c>
      <c r="E26" s="12">
        <v>2</v>
      </c>
      <c r="F26" s="12">
        <v>3</v>
      </c>
      <c r="G26" s="12">
        <v>3</v>
      </c>
      <c r="H26" s="12">
        <v>2</v>
      </c>
      <c r="I26" s="12">
        <v>1</v>
      </c>
      <c r="J26" s="12">
        <v>15</v>
      </c>
      <c r="K26" s="12">
        <v>2</v>
      </c>
      <c r="L26" s="12">
        <v>4</v>
      </c>
      <c r="M26" s="12">
        <v>0</v>
      </c>
      <c r="N26" s="12">
        <v>8</v>
      </c>
      <c r="O26" s="12">
        <v>0</v>
      </c>
    </row>
    <row r="27" spans="2:15" s="2" customFormat="1" ht="14.25">
      <c r="B27" s="1" t="s">
        <v>29</v>
      </c>
      <c r="C27" s="12">
        <f t="shared" si="3"/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3:15" s="2" customFormat="1" ht="14.2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  <c r="O28" s="13"/>
    </row>
    <row r="29" spans="2:15" s="2" customFormat="1" ht="14.25">
      <c r="B29" s="1" t="s">
        <v>30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  <c r="O29" s="13"/>
    </row>
    <row r="30" spans="3:15" s="2" customFormat="1" ht="14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</row>
    <row r="31" spans="2:15" s="2" customFormat="1" ht="14.25">
      <c r="B31" s="1" t="s">
        <v>31</v>
      </c>
      <c r="C31" s="12">
        <f aca="true" t="shared" si="4" ref="C31:C43">SUM(D31:O31)</f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</row>
    <row r="32" spans="2:15" s="2" customFormat="1" ht="14.25">
      <c r="B32" s="1" t="s">
        <v>32</v>
      </c>
      <c r="C32" s="12">
        <f t="shared" si="4"/>
        <v>80925</v>
      </c>
      <c r="D32" s="12">
        <v>1251</v>
      </c>
      <c r="E32" s="12">
        <v>8106</v>
      </c>
      <c r="F32" s="12">
        <v>10733</v>
      </c>
      <c r="G32" s="12">
        <v>9630</v>
      </c>
      <c r="H32" s="12">
        <v>6448</v>
      </c>
      <c r="I32" s="12">
        <v>4867</v>
      </c>
      <c r="J32" s="12">
        <v>19377</v>
      </c>
      <c r="K32" s="12">
        <v>6527</v>
      </c>
      <c r="L32" s="12">
        <v>6361</v>
      </c>
      <c r="M32" s="12">
        <v>2957</v>
      </c>
      <c r="N32" s="12">
        <v>4557</v>
      </c>
      <c r="O32" s="12">
        <v>111</v>
      </c>
    </row>
    <row r="33" spans="2:15" s="2" customFormat="1" ht="14.25">
      <c r="B33" s="1" t="s">
        <v>33</v>
      </c>
      <c r="C33" s="12">
        <f t="shared" si="4"/>
        <v>25645</v>
      </c>
      <c r="D33" s="12">
        <v>150</v>
      </c>
      <c r="E33" s="12">
        <v>3455</v>
      </c>
      <c r="F33" s="12">
        <v>5406</v>
      </c>
      <c r="G33" s="12">
        <v>4356</v>
      </c>
      <c r="H33" s="12">
        <v>2024</v>
      </c>
      <c r="I33" s="12">
        <v>1459</v>
      </c>
      <c r="J33" s="12">
        <v>4490</v>
      </c>
      <c r="K33" s="12">
        <v>1410</v>
      </c>
      <c r="L33" s="12">
        <v>1287</v>
      </c>
      <c r="M33" s="12">
        <v>648</v>
      </c>
      <c r="N33" s="12">
        <v>913</v>
      </c>
      <c r="O33" s="12">
        <v>47</v>
      </c>
    </row>
    <row r="34" spans="2:15" s="2" customFormat="1" ht="14.25">
      <c r="B34" s="1" t="s">
        <v>34</v>
      </c>
      <c r="C34" s="12">
        <f t="shared" si="4"/>
        <v>2189</v>
      </c>
      <c r="D34" s="12">
        <v>62</v>
      </c>
      <c r="E34" s="12">
        <v>249</v>
      </c>
      <c r="F34" s="12">
        <v>231</v>
      </c>
      <c r="G34" s="12">
        <v>205</v>
      </c>
      <c r="H34" s="12">
        <v>196</v>
      </c>
      <c r="I34" s="12">
        <v>153</v>
      </c>
      <c r="J34" s="12">
        <v>578</v>
      </c>
      <c r="K34" s="12">
        <v>172</v>
      </c>
      <c r="L34" s="12">
        <v>164</v>
      </c>
      <c r="M34" s="12">
        <v>76</v>
      </c>
      <c r="N34" s="12">
        <v>99</v>
      </c>
      <c r="O34" s="12">
        <v>4</v>
      </c>
    </row>
    <row r="35" spans="2:15" s="2" customFormat="1" ht="14.25">
      <c r="B35" s="1" t="s">
        <v>35</v>
      </c>
      <c r="C35" s="12">
        <f t="shared" si="4"/>
        <v>2238</v>
      </c>
      <c r="D35" s="12">
        <v>12</v>
      </c>
      <c r="E35" s="12">
        <v>41</v>
      </c>
      <c r="F35" s="12">
        <v>118</v>
      </c>
      <c r="G35" s="12">
        <v>185</v>
      </c>
      <c r="H35" s="12">
        <v>154</v>
      </c>
      <c r="I35" s="12">
        <v>148</v>
      </c>
      <c r="J35" s="12">
        <v>984</v>
      </c>
      <c r="K35" s="12">
        <v>231</v>
      </c>
      <c r="L35" s="12">
        <v>198</v>
      </c>
      <c r="M35" s="12">
        <v>77</v>
      </c>
      <c r="N35" s="12">
        <v>88</v>
      </c>
      <c r="O35" s="12">
        <v>2</v>
      </c>
    </row>
    <row r="36" spans="2:15" s="2" customFormat="1" ht="14.25">
      <c r="B36" s="1" t="s">
        <v>36</v>
      </c>
      <c r="C36" s="12">
        <f t="shared" si="4"/>
        <v>4740</v>
      </c>
      <c r="D36" s="12">
        <v>103</v>
      </c>
      <c r="E36" s="12">
        <v>671</v>
      </c>
      <c r="F36" s="12">
        <v>899</v>
      </c>
      <c r="G36" s="12">
        <v>757</v>
      </c>
      <c r="H36" s="12">
        <v>303</v>
      </c>
      <c r="I36" s="12">
        <v>233</v>
      </c>
      <c r="J36" s="12">
        <v>795</v>
      </c>
      <c r="K36" s="12">
        <v>282</v>
      </c>
      <c r="L36" s="12">
        <v>284</v>
      </c>
      <c r="M36" s="12">
        <v>116</v>
      </c>
      <c r="N36" s="12">
        <v>187</v>
      </c>
      <c r="O36" s="12">
        <v>110</v>
      </c>
    </row>
    <row r="37" spans="2:15" s="2" customFormat="1" ht="14.25">
      <c r="B37" s="1" t="s">
        <v>37</v>
      </c>
      <c r="C37" s="12">
        <f t="shared" si="4"/>
        <v>19317</v>
      </c>
      <c r="D37" s="12">
        <v>247</v>
      </c>
      <c r="E37" s="12">
        <v>2271</v>
      </c>
      <c r="F37" s="12">
        <v>3058</v>
      </c>
      <c r="G37" s="12">
        <v>2635</v>
      </c>
      <c r="H37" s="12">
        <v>1523</v>
      </c>
      <c r="I37" s="12">
        <v>1011</v>
      </c>
      <c r="J37" s="12">
        <v>4375</v>
      </c>
      <c r="K37" s="12">
        <v>1255</v>
      </c>
      <c r="L37" s="12">
        <v>1312</v>
      </c>
      <c r="M37" s="12">
        <v>548</v>
      </c>
      <c r="N37" s="12">
        <v>1055</v>
      </c>
      <c r="O37" s="12">
        <v>27</v>
      </c>
    </row>
    <row r="38" spans="2:15" s="2" customFormat="1" ht="14.25">
      <c r="B38" s="1" t="s">
        <v>38</v>
      </c>
      <c r="C38" s="12">
        <f t="shared" si="4"/>
        <v>472689</v>
      </c>
      <c r="D38" s="12">
        <v>18485</v>
      </c>
      <c r="E38" s="12">
        <v>56124</v>
      </c>
      <c r="F38" s="12">
        <v>45604</v>
      </c>
      <c r="G38" s="12">
        <v>36684</v>
      </c>
      <c r="H38" s="12">
        <v>25934</v>
      </c>
      <c r="I38" s="12">
        <v>25030</v>
      </c>
      <c r="J38" s="12">
        <v>127985</v>
      </c>
      <c r="K38" s="12">
        <v>40258</v>
      </c>
      <c r="L38" s="12">
        <v>43384</v>
      </c>
      <c r="M38" s="12">
        <v>19999</v>
      </c>
      <c r="N38" s="12">
        <v>32515</v>
      </c>
      <c r="O38" s="12">
        <v>687</v>
      </c>
    </row>
    <row r="39" spans="2:15" s="2" customFormat="1" ht="14.25">
      <c r="B39" s="1" t="s">
        <v>39</v>
      </c>
      <c r="C39" s="12">
        <f t="shared" si="4"/>
        <v>2478</v>
      </c>
      <c r="D39" s="12">
        <v>23</v>
      </c>
      <c r="E39" s="12">
        <v>218</v>
      </c>
      <c r="F39" s="12">
        <v>271</v>
      </c>
      <c r="G39" s="12">
        <v>229</v>
      </c>
      <c r="H39" s="12">
        <v>175</v>
      </c>
      <c r="I39" s="12">
        <v>127</v>
      </c>
      <c r="J39" s="12">
        <v>755</v>
      </c>
      <c r="K39" s="12">
        <v>236</v>
      </c>
      <c r="L39" s="12">
        <v>237</v>
      </c>
      <c r="M39" s="12">
        <v>86</v>
      </c>
      <c r="N39" s="12">
        <v>117</v>
      </c>
      <c r="O39" s="12">
        <v>4</v>
      </c>
    </row>
    <row r="40" spans="2:15" s="2" customFormat="1" ht="14.25">
      <c r="B40" s="1" t="s">
        <v>40</v>
      </c>
      <c r="C40" s="12">
        <f t="shared" si="4"/>
        <v>7659</v>
      </c>
      <c r="D40" s="12">
        <v>18</v>
      </c>
      <c r="E40" s="12">
        <v>187</v>
      </c>
      <c r="F40" s="12">
        <v>459</v>
      </c>
      <c r="G40" s="12">
        <v>577</v>
      </c>
      <c r="H40" s="12">
        <v>629</v>
      </c>
      <c r="I40" s="12">
        <v>701</v>
      </c>
      <c r="J40" s="12">
        <v>2831</v>
      </c>
      <c r="K40" s="12">
        <v>860</v>
      </c>
      <c r="L40" s="12">
        <v>742</v>
      </c>
      <c r="M40" s="12">
        <v>310</v>
      </c>
      <c r="N40" s="12">
        <v>332</v>
      </c>
      <c r="O40" s="12">
        <v>13</v>
      </c>
    </row>
    <row r="41" spans="2:15" s="2" customFormat="1" ht="14.25">
      <c r="B41" s="1" t="s">
        <v>41</v>
      </c>
      <c r="C41" s="12">
        <f t="shared" si="4"/>
        <v>69</v>
      </c>
      <c r="D41" s="12">
        <v>0</v>
      </c>
      <c r="E41" s="12">
        <v>7</v>
      </c>
      <c r="F41" s="12">
        <v>8</v>
      </c>
      <c r="G41" s="12">
        <v>12</v>
      </c>
      <c r="H41" s="12">
        <v>10</v>
      </c>
      <c r="I41" s="12">
        <v>3</v>
      </c>
      <c r="J41" s="12">
        <v>10</v>
      </c>
      <c r="K41" s="12">
        <v>7</v>
      </c>
      <c r="L41" s="12">
        <v>7</v>
      </c>
      <c r="M41" s="12">
        <v>2</v>
      </c>
      <c r="N41" s="12">
        <v>3</v>
      </c>
      <c r="O41" s="12">
        <v>0</v>
      </c>
    </row>
    <row r="42" spans="2:15" s="2" customFormat="1" ht="14.25">
      <c r="B42" s="1" t="s">
        <v>42</v>
      </c>
      <c r="C42" s="12">
        <f t="shared" si="4"/>
        <v>24678</v>
      </c>
      <c r="D42" s="12">
        <v>181</v>
      </c>
      <c r="E42" s="12">
        <v>3032</v>
      </c>
      <c r="F42" s="12">
        <v>4886</v>
      </c>
      <c r="G42" s="12">
        <v>3866</v>
      </c>
      <c r="H42" s="12">
        <v>2194</v>
      </c>
      <c r="I42" s="12">
        <v>1363</v>
      </c>
      <c r="J42" s="12">
        <v>4875</v>
      </c>
      <c r="K42" s="12">
        <v>1324</v>
      </c>
      <c r="L42" s="12">
        <v>1382</v>
      </c>
      <c r="M42" s="12">
        <v>688</v>
      </c>
      <c r="N42" s="12">
        <v>862</v>
      </c>
      <c r="O42" s="12">
        <v>25</v>
      </c>
    </row>
    <row r="43" spans="2:17" s="2" customFormat="1" ht="14.25">
      <c r="B43" s="1" t="s">
        <v>43</v>
      </c>
      <c r="C43" s="12">
        <f t="shared" si="4"/>
        <v>4916</v>
      </c>
      <c r="D43" s="12">
        <v>32</v>
      </c>
      <c r="E43" s="12">
        <v>646</v>
      </c>
      <c r="F43" s="12">
        <v>878</v>
      </c>
      <c r="G43" s="12">
        <v>742</v>
      </c>
      <c r="H43" s="12">
        <v>369</v>
      </c>
      <c r="I43" s="12">
        <v>227</v>
      </c>
      <c r="J43" s="12">
        <v>912</v>
      </c>
      <c r="K43" s="12">
        <v>349</v>
      </c>
      <c r="L43" s="12">
        <v>365</v>
      </c>
      <c r="M43" s="12">
        <v>150</v>
      </c>
      <c r="N43" s="12">
        <v>243</v>
      </c>
      <c r="O43" s="12">
        <v>3</v>
      </c>
      <c r="P43" s="3"/>
      <c r="Q43" s="3"/>
    </row>
    <row r="44" spans="3:17" s="2" customFormat="1" ht="14.2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3"/>
      <c r="O44" s="13"/>
      <c r="P44" s="3"/>
      <c r="Q44" s="3"/>
    </row>
    <row r="45" spans="2:15" s="2" customFormat="1" ht="14.25">
      <c r="B45" s="1" t="s">
        <v>44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3"/>
      <c r="O45" s="13"/>
    </row>
    <row r="46" spans="3:15" s="2" customFormat="1" ht="14.2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3"/>
      <c r="O46" s="13"/>
    </row>
    <row r="47" spans="2:15" s="2" customFormat="1" ht="14.25">
      <c r="B47" s="1" t="s">
        <v>45</v>
      </c>
      <c r="C47" s="12">
        <f>SUM(D47:O47)</f>
        <v>65515</v>
      </c>
      <c r="D47" s="12">
        <v>1758</v>
      </c>
      <c r="E47" s="12">
        <v>8541</v>
      </c>
      <c r="F47" s="12">
        <v>9340</v>
      </c>
      <c r="G47" s="12">
        <v>6720</v>
      </c>
      <c r="H47" s="12">
        <v>4407</v>
      </c>
      <c r="I47" s="12">
        <v>3727</v>
      </c>
      <c r="J47" s="12">
        <v>14938</v>
      </c>
      <c r="K47" s="12">
        <v>4819</v>
      </c>
      <c r="L47" s="12">
        <v>5240</v>
      </c>
      <c r="M47" s="12">
        <v>2456</v>
      </c>
      <c r="N47" s="12">
        <v>3349</v>
      </c>
      <c r="O47" s="12">
        <v>220</v>
      </c>
    </row>
    <row r="48" spans="2:15" s="2" customFormat="1" ht="14.25">
      <c r="B48" s="1" t="s">
        <v>46</v>
      </c>
      <c r="C48" s="12">
        <f>SUM(D48:O48)</f>
        <v>2550927</v>
      </c>
      <c r="D48" s="12">
        <v>98612</v>
      </c>
      <c r="E48" s="12">
        <v>355618</v>
      </c>
      <c r="F48" s="12">
        <v>335894</v>
      </c>
      <c r="G48" s="12">
        <v>244386</v>
      </c>
      <c r="H48" s="12">
        <v>146291</v>
      </c>
      <c r="I48" s="12">
        <v>112377</v>
      </c>
      <c r="J48" s="12">
        <v>615723</v>
      </c>
      <c r="K48" s="12">
        <v>191096</v>
      </c>
      <c r="L48" s="12">
        <v>208829</v>
      </c>
      <c r="M48" s="12">
        <v>97765</v>
      </c>
      <c r="N48" s="12">
        <v>140369</v>
      </c>
      <c r="O48" s="12">
        <v>3967</v>
      </c>
    </row>
    <row r="49" spans="2:15" s="2" customFormat="1" ht="14.25">
      <c r="B49" s="1" t="s">
        <v>47</v>
      </c>
      <c r="C49" s="12">
        <f>SUM(D49:O49)</f>
        <v>14510</v>
      </c>
      <c r="D49" s="12">
        <v>765</v>
      </c>
      <c r="E49" s="12">
        <v>1787</v>
      </c>
      <c r="F49" s="12">
        <v>1258</v>
      </c>
      <c r="G49" s="12">
        <v>762</v>
      </c>
      <c r="H49" s="12">
        <v>548</v>
      </c>
      <c r="I49" s="12">
        <v>427</v>
      </c>
      <c r="J49" s="12">
        <v>2550</v>
      </c>
      <c r="K49" s="12">
        <v>1042</v>
      </c>
      <c r="L49" s="12">
        <v>1387</v>
      </c>
      <c r="M49" s="12">
        <v>1056</v>
      </c>
      <c r="N49" s="12">
        <v>2844</v>
      </c>
      <c r="O49" s="12">
        <v>84</v>
      </c>
    </row>
    <row r="50" spans="2:15" s="2" customFormat="1" ht="14.25">
      <c r="B50" s="1" t="s">
        <v>48</v>
      </c>
      <c r="C50" s="12">
        <f>SUM(D50:O50)</f>
        <v>94352</v>
      </c>
      <c r="D50" s="12">
        <v>1494</v>
      </c>
      <c r="E50" s="12">
        <v>9984</v>
      </c>
      <c r="F50" s="12">
        <v>12429</v>
      </c>
      <c r="G50" s="12">
        <v>9436</v>
      </c>
      <c r="H50" s="12">
        <v>5828</v>
      </c>
      <c r="I50" s="12">
        <v>5134</v>
      </c>
      <c r="J50" s="12">
        <v>25026</v>
      </c>
      <c r="K50" s="12">
        <v>8009</v>
      </c>
      <c r="L50" s="12">
        <v>8071</v>
      </c>
      <c r="M50" s="12">
        <v>3625</v>
      </c>
      <c r="N50" s="12">
        <v>5102</v>
      </c>
      <c r="O50" s="12">
        <v>214</v>
      </c>
    </row>
    <row r="51" spans="2:15" s="2" customFormat="1" ht="14.25">
      <c r="B51" s="1" t="s">
        <v>49</v>
      </c>
      <c r="C51" s="12">
        <f>SUM(D51:O51)</f>
        <v>556</v>
      </c>
      <c r="D51" s="12">
        <v>0</v>
      </c>
      <c r="E51" s="12">
        <v>3</v>
      </c>
      <c r="F51" s="12">
        <v>7</v>
      </c>
      <c r="G51" s="12">
        <v>13</v>
      </c>
      <c r="H51" s="12">
        <v>23</v>
      </c>
      <c r="I51" s="12">
        <v>20</v>
      </c>
      <c r="J51" s="12">
        <v>127</v>
      </c>
      <c r="K51" s="12">
        <v>62</v>
      </c>
      <c r="L51" s="12">
        <v>99</v>
      </c>
      <c r="M51" s="12">
        <v>58</v>
      </c>
      <c r="N51" s="12">
        <v>144</v>
      </c>
      <c r="O51" s="12">
        <v>0</v>
      </c>
    </row>
    <row r="52" spans="3:15" s="2" customFormat="1" ht="14.25">
      <c r="C52" s="12"/>
      <c r="D52" s="12"/>
      <c r="E52" s="12"/>
      <c r="F52" s="12"/>
      <c r="G52" s="12"/>
      <c r="H52" s="12"/>
      <c r="I52" s="12"/>
      <c r="J52" s="12"/>
      <c r="K52" s="12"/>
      <c r="L52" s="13"/>
      <c r="M52" s="13"/>
      <c r="N52" s="13"/>
      <c r="O52" s="13"/>
    </row>
    <row r="53" spans="2:15" s="2" customFormat="1" ht="14.25">
      <c r="B53" s="1" t="s">
        <v>50</v>
      </c>
      <c r="C53" s="12"/>
      <c r="D53" s="12"/>
      <c r="E53" s="12"/>
      <c r="F53" s="12"/>
      <c r="G53" s="12"/>
      <c r="H53" s="12"/>
      <c r="I53" s="12"/>
      <c r="J53" s="12"/>
      <c r="K53" s="12"/>
      <c r="L53" s="13"/>
      <c r="M53" s="13"/>
      <c r="N53" s="13"/>
      <c r="O53" s="13"/>
    </row>
    <row r="54" spans="3:15" s="2" customFormat="1" ht="14.25">
      <c r="C54" s="12"/>
      <c r="D54" s="12"/>
      <c r="E54" s="12"/>
      <c r="F54" s="12"/>
      <c r="G54" s="12"/>
      <c r="H54" s="12"/>
      <c r="I54" s="12"/>
      <c r="J54" s="12"/>
      <c r="K54" s="12"/>
      <c r="L54" s="13"/>
      <c r="M54" s="13"/>
      <c r="N54" s="13"/>
      <c r="O54" s="13"/>
    </row>
    <row r="55" spans="2:15" s="2" customFormat="1" ht="14.25">
      <c r="B55" s="1" t="s">
        <v>51</v>
      </c>
      <c r="C55" s="12">
        <f aca="true" t="shared" si="5" ref="C55:C63">SUM(D55:O55)</f>
        <v>12559</v>
      </c>
      <c r="D55" s="12">
        <v>23</v>
      </c>
      <c r="E55" s="12">
        <v>54</v>
      </c>
      <c r="F55" s="12">
        <v>87</v>
      </c>
      <c r="G55" s="12">
        <v>138</v>
      </c>
      <c r="H55" s="12">
        <v>349</v>
      </c>
      <c r="I55" s="12">
        <v>915</v>
      </c>
      <c r="J55" s="12">
        <v>6338</v>
      </c>
      <c r="K55" s="12">
        <v>2012</v>
      </c>
      <c r="L55" s="12">
        <v>1543</v>
      </c>
      <c r="M55" s="12">
        <v>565</v>
      </c>
      <c r="N55" s="12">
        <v>506</v>
      </c>
      <c r="O55" s="12">
        <v>29</v>
      </c>
    </row>
    <row r="56" spans="1:15" s="2" customFormat="1" ht="14.25">
      <c r="A56" s="11"/>
      <c r="B56" s="10" t="s">
        <v>52</v>
      </c>
      <c r="C56" s="18">
        <f t="shared" si="5"/>
        <v>34</v>
      </c>
      <c r="D56" s="18">
        <v>0</v>
      </c>
      <c r="E56" s="18">
        <v>0</v>
      </c>
      <c r="F56" s="18">
        <v>0</v>
      </c>
      <c r="G56" s="18">
        <v>0</v>
      </c>
      <c r="H56" s="18">
        <v>2</v>
      </c>
      <c r="I56" s="18">
        <v>3</v>
      </c>
      <c r="J56" s="18">
        <v>23</v>
      </c>
      <c r="K56" s="18">
        <v>3</v>
      </c>
      <c r="L56" s="18">
        <v>1</v>
      </c>
      <c r="M56" s="18">
        <v>1</v>
      </c>
      <c r="N56" s="18">
        <v>1</v>
      </c>
      <c r="O56" s="18">
        <v>0</v>
      </c>
    </row>
    <row r="57" spans="2:15" s="2" customFormat="1" ht="14.25">
      <c r="B57" s="1" t="s">
        <v>53</v>
      </c>
      <c r="C57" s="12">
        <f t="shared" si="5"/>
        <v>135</v>
      </c>
      <c r="D57" s="12">
        <v>0</v>
      </c>
      <c r="E57" s="12">
        <v>0</v>
      </c>
      <c r="F57" s="12">
        <v>1</v>
      </c>
      <c r="G57" s="12">
        <v>1</v>
      </c>
      <c r="H57" s="12">
        <v>4</v>
      </c>
      <c r="I57" s="12">
        <v>7</v>
      </c>
      <c r="J57" s="12">
        <v>77</v>
      </c>
      <c r="K57" s="12">
        <v>25</v>
      </c>
      <c r="L57" s="12">
        <v>13</v>
      </c>
      <c r="M57" s="12">
        <v>2</v>
      </c>
      <c r="N57" s="12">
        <v>5</v>
      </c>
      <c r="O57" s="12">
        <v>0</v>
      </c>
    </row>
    <row r="58" spans="2:15" s="2" customFormat="1" ht="14.25">
      <c r="B58" s="1" t="s">
        <v>54</v>
      </c>
      <c r="C58" s="12">
        <f t="shared" si="5"/>
        <v>45</v>
      </c>
      <c r="D58" s="12">
        <v>0</v>
      </c>
      <c r="E58" s="12">
        <v>0</v>
      </c>
      <c r="F58" s="12">
        <v>0</v>
      </c>
      <c r="G58" s="12">
        <v>0</v>
      </c>
      <c r="H58" s="12">
        <v>2</v>
      </c>
      <c r="I58" s="12">
        <v>2</v>
      </c>
      <c r="J58" s="12">
        <v>27</v>
      </c>
      <c r="K58" s="12">
        <v>5</v>
      </c>
      <c r="L58" s="12">
        <v>5</v>
      </c>
      <c r="M58" s="12">
        <v>3</v>
      </c>
      <c r="N58" s="12">
        <v>1</v>
      </c>
      <c r="O58" s="12">
        <v>0</v>
      </c>
    </row>
    <row r="59" spans="2:15" s="2" customFormat="1" ht="14.25">
      <c r="B59" s="1" t="s">
        <v>55</v>
      </c>
      <c r="C59" s="12">
        <f t="shared" si="5"/>
        <v>6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2</v>
      </c>
      <c r="J59" s="12">
        <v>3</v>
      </c>
      <c r="K59" s="12">
        <v>1</v>
      </c>
      <c r="L59" s="12">
        <v>0</v>
      </c>
      <c r="M59" s="12">
        <v>0</v>
      </c>
      <c r="N59" s="12">
        <v>0</v>
      </c>
      <c r="O59" s="12">
        <v>0</v>
      </c>
    </row>
    <row r="60" spans="2:15" s="2" customFormat="1" ht="14.25">
      <c r="B60" s="1" t="s">
        <v>56</v>
      </c>
      <c r="C60" s="12">
        <f t="shared" si="5"/>
        <v>23</v>
      </c>
      <c r="D60" s="12">
        <v>0</v>
      </c>
      <c r="E60" s="12">
        <v>0</v>
      </c>
      <c r="F60" s="12">
        <v>0</v>
      </c>
      <c r="G60" s="12">
        <v>0</v>
      </c>
      <c r="H60" s="12">
        <v>1</v>
      </c>
      <c r="I60" s="12">
        <v>0</v>
      </c>
      <c r="J60" s="12">
        <v>15</v>
      </c>
      <c r="K60" s="12">
        <v>3</v>
      </c>
      <c r="L60" s="12">
        <v>1</v>
      </c>
      <c r="M60" s="12">
        <v>1</v>
      </c>
      <c r="N60" s="12">
        <v>2</v>
      </c>
      <c r="O60" s="12">
        <v>0</v>
      </c>
    </row>
    <row r="61" spans="2:15" s="2" customFormat="1" ht="14.25">
      <c r="B61" s="1" t="s">
        <v>57</v>
      </c>
      <c r="C61" s="12">
        <f t="shared" si="5"/>
        <v>2</v>
      </c>
      <c r="D61" s="12">
        <v>2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</row>
    <row r="62" spans="2:15" s="2" customFormat="1" ht="14.25">
      <c r="B62" s="1" t="s">
        <v>58</v>
      </c>
      <c r="C62" s="12">
        <f t="shared" si="5"/>
        <v>5374</v>
      </c>
      <c r="D62" s="12">
        <v>4</v>
      </c>
      <c r="E62" s="12">
        <v>5</v>
      </c>
      <c r="F62" s="12">
        <v>20</v>
      </c>
      <c r="G62" s="12">
        <v>49</v>
      </c>
      <c r="H62" s="12">
        <v>126</v>
      </c>
      <c r="I62" s="12">
        <v>467</v>
      </c>
      <c r="J62" s="12">
        <v>2667</v>
      </c>
      <c r="K62" s="12">
        <v>898</v>
      </c>
      <c r="L62" s="12">
        <v>673</v>
      </c>
      <c r="M62" s="12">
        <v>293</v>
      </c>
      <c r="N62" s="12">
        <v>171</v>
      </c>
      <c r="O62" s="12">
        <v>1</v>
      </c>
    </row>
    <row r="63" spans="2:15" s="2" customFormat="1" ht="14.25">
      <c r="B63" s="1" t="s">
        <v>59</v>
      </c>
      <c r="C63" s="12">
        <f t="shared" si="5"/>
        <v>750</v>
      </c>
      <c r="D63" s="12">
        <v>0</v>
      </c>
      <c r="E63" s="12">
        <v>0</v>
      </c>
      <c r="F63" s="12">
        <v>0</v>
      </c>
      <c r="G63" s="12">
        <v>1</v>
      </c>
      <c r="H63" s="12">
        <v>12</v>
      </c>
      <c r="I63" s="12">
        <v>45</v>
      </c>
      <c r="J63" s="12">
        <v>476</v>
      </c>
      <c r="K63" s="12">
        <v>128</v>
      </c>
      <c r="L63" s="12">
        <v>66</v>
      </c>
      <c r="M63" s="12">
        <v>12</v>
      </c>
      <c r="N63" s="12">
        <v>10</v>
      </c>
      <c r="O63" s="12">
        <v>0</v>
      </c>
    </row>
    <row r="64" spans="2:15" s="2" customFormat="1" ht="14.25"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3"/>
      <c r="M64" s="13"/>
      <c r="N64" s="13"/>
      <c r="O64" s="13"/>
    </row>
    <row r="65" spans="3:15" s="2" customFormat="1" ht="14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s="2" customFormat="1" ht="14.25">
      <c r="B66" s="1" t="s">
        <v>60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3:15" s="2" customFormat="1" ht="14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s="2" customFormat="1" ht="14.25">
      <c r="B68" s="1" t="s">
        <v>61</v>
      </c>
      <c r="C68" s="12">
        <f>SUM(D68:O68)</f>
        <v>240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240</v>
      </c>
    </row>
    <row r="69" spans="2:15" s="2" customFormat="1" ht="14.25">
      <c r="B69" s="1" t="s">
        <v>62</v>
      </c>
      <c r="C69" s="12">
        <v>319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319</v>
      </c>
    </row>
    <row r="70" spans="2:15" s="2" customFormat="1" ht="14.25">
      <c r="B70" s="1" t="s">
        <v>63</v>
      </c>
      <c r="C70" s="12">
        <f>SUM(D70:O70)</f>
        <v>8</v>
      </c>
      <c r="D70" s="12">
        <v>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2</v>
      </c>
      <c r="K70" s="12">
        <v>1</v>
      </c>
      <c r="L70" s="12">
        <v>2</v>
      </c>
      <c r="M70" s="12">
        <v>0</v>
      </c>
      <c r="N70" s="12">
        <v>2</v>
      </c>
      <c r="O70" s="12">
        <v>0</v>
      </c>
    </row>
    <row r="71" spans="3:15" s="2" customFormat="1" ht="14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s="2" customFormat="1" ht="14.25">
      <c r="B72" s="1" t="s">
        <v>64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3:15" s="2" customFormat="1" ht="14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s="2" customFormat="1" ht="14.25">
      <c r="B74" s="1" t="s">
        <v>65</v>
      </c>
      <c r="C74" s="12">
        <f>SUM(D74:O74)</f>
        <v>163</v>
      </c>
      <c r="D74" s="12">
        <v>0</v>
      </c>
      <c r="E74" s="12">
        <v>3</v>
      </c>
      <c r="F74" s="12">
        <v>6</v>
      </c>
      <c r="G74" s="12">
        <v>11</v>
      </c>
      <c r="H74" s="12">
        <v>7</v>
      </c>
      <c r="I74" s="12">
        <v>5</v>
      </c>
      <c r="J74" s="12">
        <v>72</v>
      </c>
      <c r="K74" s="12">
        <v>15</v>
      </c>
      <c r="L74" s="12">
        <v>23</v>
      </c>
      <c r="M74" s="12">
        <v>2</v>
      </c>
      <c r="N74" s="12">
        <v>18</v>
      </c>
      <c r="O74" s="12">
        <v>1</v>
      </c>
    </row>
    <row r="75" spans="2:15" s="2" customFormat="1" ht="14.25">
      <c r="B75" s="1" t="s">
        <v>66</v>
      </c>
      <c r="C75" s="12">
        <f>SUM(D75:O75)</f>
        <v>18</v>
      </c>
      <c r="D75" s="12">
        <v>0</v>
      </c>
      <c r="E75" s="12">
        <v>0</v>
      </c>
      <c r="F75" s="12">
        <v>0</v>
      </c>
      <c r="G75" s="12">
        <v>1</v>
      </c>
      <c r="H75" s="12">
        <v>2</v>
      </c>
      <c r="I75" s="12">
        <v>0</v>
      </c>
      <c r="J75" s="12">
        <v>5</v>
      </c>
      <c r="K75" s="12">
        <v>4</v>
      </c>
      <c r="L75" s="12">
        <v>2</v>
      </c>
      <c r="M75" s="12">
        <v>2</v>
      </c>
      <c r="N75" s="12">
        <v>2</v>
      </c>
      <c r="O75" s="12">
        <v>0</v>
      </c>
    </row>
    <row r="76" spans="2:15" s="2" customFormat="1" ht="14.25">
      <c r="B76" s="1" t="s">
        <v>67</v>
      </c>
      <c r="C76" s="12">
        <f>SUM(D76:O76)</f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</row>
    <row r="77" spans="2:15" s="2" customFormat="1" ht="14.25">
      <c r="B77" s="1" t="s">
        <v>68</v>
      </c>
      <c r="C77" s="12">
        <f>SUM(D77:O77)</f>
        <v>5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2</v>
      </c>
      <c r="K77" s="12">
        <v>2</v>
      </c>
      <c r="L77" s="12">
        <v>0</v>
      </c>
      <c r="M77" s="12">
        <v>0</v>
      </c>
      <c r="N77" s="12">
        <v>1</v>
      </c>
      <c r="O77" s="12">
        <v>0</v>
      </c>
    </row>
    <row r="78" spans="3:15" s="2" customFormat="1" ht="14.25">
      <c r="C78" s="12"/>
      <c r="D78" s="12"/>
      <c r="E78" s="12"/>
      <c r="F78" s="12"/>
      <c r="G78" s="12"/>
      <c r="H78" s="12"/>
      <c r="I78" s="12"/>
      <c r="J78" s="12"/>
      <c r="K78" s="12"/>
      <c r="L78" s="13"/>
      <c r="M78" s="13"/>
      <c r="N78" s="13"/>
      <c r="O78" s="13"/>
    </row>
    <row r="79" spans="2:15" s="2" customFormat="1" ht="14.25">
      <c r="B79" s="1" t="s">
        <v>69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3:15" s="2" customFormat="1" ht="14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2:15" s="2" customFormat="1" ht="14.25">
      <c r="B81" s="1" t="s">
        <v>70</v>
      </c>
      <c r="C81" s="12">
        <f>SUM(D81:O81)</f>
        <v>24270</v>
      </c>
      <c r="D81" s="12">
        <v>743</v>
      </c>
      <c r="E81" s="12">
        <v>7162</v>
      </c>
      <c r="F81" s="12">
        <v>8317</v>
      </c>
      <c r="G81" s="12">
        <v>3273</v>
      </c>
      <c r="H81" s="12">
        <v>1335</v>
      </c>
      <c r="I81" s="12">
        <v>826</v>
      </c>
      <c r="J81" s="12">
        <v>2271</v>
      </c>
      <c r="K81" s="12">
        <v>143</v>
      </c>
      <c r="L81" s="12">
        <v>94</v>
      </c>
      <c r="M81" s="12">
        <v>49</v>
      </c>
      <c r="N81" s="12">
        <v>42</v>
      </c>
      <c r="O81" s="12">
        <v>15</v>
      </c>
    </row>
    <row r="82" spans="2:15" s="2" customFormat="1" ht="14.25">
      <c r="B82" s="1" t="s">
        <v>71</v>
      </c>
      <c r="C82" s="12">
        <f>SUM(D82:O82)</f>
        <v>780</v>
      </c>
      <c r="D82" s="12">
        <v>28</v>
      </c>
      <c r="E82" s="12">
        <v>234</v>
      </c>
      <c r="F82" s="12">
        <v>298</v>
      </c>
      <c r="G82" s="12">
        <v>133</v>
      </c>
      <c r="H82" s="12">
        <v>26</v>
      </c>
      <c r="I82" s="12">
        <v>12</v>
      </c>
      <c r="J82" s="12">
        <v>35</v>
      </c>
      <c r="K82" s="12">
        <v>9</v>
      </c>
      <c r="L82" s="12">
        <v>2</v>
      </c>
      <c r="M82" s="12">
        <v>3</v>
      </c>
      <c r="N82" s="12">
        <v>0</v>
      </c>
      <c r="O82" s="12">
        <v>0</v>
      </c>
    </row>
    <row r="83" spans="2:18" s="2" customFormat="1" ht="14.25">
      <c r="B83" s="1" t="s">
        <v>72</v>
      </c>
      <c r="C83" s="12">
        <f>SUM(D83:O83)</f>
        <v>225</v>
      </c>
      <c r="D83" s="12">
        <v>49</v>
      </c>
      <c r="E83" s="12">
        <v>67</v>
      </c>
      <c r="F83" s="12">
        <v>34</v>
      </c>
      <c r="G83" s="12">
        <v>23</v>
      </c>
      <c r="H83" s="12">
        <v>6</v>
      </c>
      <c r="I83" s="12">
        <v>2</v>
      </c>
      <c r="J83" s="12">
        <v>25</v>
      </c>
      <c r="K83" s="12">
        <v>4</v>
      </c>
      <c r="L83" s="12">
        <v>2</v>
      </c>
      <c r="M83" s="12">
        <v>0</v>
      </c>
      <c r="N83" s="12">
        <v>0</v>
      </c>
      <c r="O83" s="12">
        <v>13</v>
      </c>
      <c r="P83" s="3"/>
      <c r="Q83" s="3"/>
      <c r="R83" s="3"/>
    </row>
    <row r="84" spans="3:15" s="2" customFormat="1" ht="14.25">
      <c r="C84" s="12"/>
      <c r="D84" s="12"/>
      <c r="E84" s="12"/>
      <c r="F84" s="12"/>
      <c r="G84" s="12"/>
      <c r="H84" s="12"/>
      <c r="I84" s="12"/>
      <c r="J84" s="12"/>
      <c r="K84" s="12"/>
      <c r="L84" s="13"/>
      <c r="M84" s="13"/>
      <c r="N84" s="13"/>
      <c r="O84" s="13"/>
    </row>
    <row r="85" spans="2:15" s="2" customFormat="1" ht="14.25">
      <c r="B85" s="1" t="s">
        <v>73</v>
      </c>
      <c r="C85" s="12"/>
      <c r="D85" s="12"/>
      <c r="E85" s="12"/>
      <c r="F85" s="12"/>
      <c r="G85" s="12"/>
      <c r="H85" s="12"/>
      <c r="I85" s="12"/>
      <c r="J85" s="12"/>
      <c r="K85" s="12"/>
      <c r="L85" s="13"/>
      <c r="M85" s="13"/>
      <c r="N85" s="13"/>
      <c r="O85" s="13"/>
    </row>
    <row r="86" spans="3:15" s="2" customFormat="1" ht="14.25"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3"/>
      <c r="N86" s="13"/>
      <c r="O86" s="13"/>
    </row>
    <row r="87" spans="2:15" s="2" customFormat="1" ht="14.25">
      <c r="B87" s="1" t="s">
        <v>74</v>
      </c>
      <c r="C87" s="12">
        <f aca="true" t="shared" si="6" ref="C87:C102">SUM(D87:O87)</f>
        <v>861</v>
      </c>
      <c r="D87" s="12">
        <v>4</v>
      </c>
      <c r="E87" s="12">
        <v>91</v>
      </c>
      <c r="F87" s="12">
        <v>218</v>
      </c>
      <c r="G87" s="12">
        <v>141</v>
      </c>
      <c r="H87" s="12">
        <v>80</v>
      </c>
      <c r="I87" s="12">
        <v>21</v>
      </c>
      <c r="J87" s="12">
        <v>110</v>
      </c>
      <c r="K87" s="12">
        <v>36</v>
      </c>
      <c r="L87" s="12">
        <v>28</v>
      </c>
      <c r="M87" s="12">
        <v>6</v>
      </c>
      <c r="N87" s="12">
        <v>14</v>
      </c>
      <c r="O87" s="12">
        <v>112</v>
      </c>
    </row>
    <row r="88" spans="2:15" s="2" customFormat="1" ht="14.25">
      <c r="B88" s="1" t="s">
        <v>75</v>
      </c>
      <c r="C88" s="12">
        <f t="shared" si="6"/>
        <v>173</v>
      </c>
      <c r="D88" s="12">
        <v>0</v>
      </c>
      <c r="E88" s="12">
        <v>1</v>
      </c>
      <c r="F88" s="12">
        <v>2</v>
      </c>
      <c r="G88" s="12">
        <v>0</v>
      </c>
      <c r="H88" s="12">
        <v>0</v>
      </c>
      <c r="I88" s="12">
        <v>9</v>
      </c>
      <c r="J88" s="12">
        <v>31</v>
      </c>
      <c r="K88" s="12">
        <v>24</v>
      </c>
      <c r="L88" s="12">
        <v>50</v>
      </c>
      <c r="M88" s="12">
        <v>26</v>
      </c>
      <c r="N88" s="12">
        <v>30</v>
      </c>
      <c r="O88" s="12">
        <v>0</v>
      </c>
    </row>
    <row r="89" spans="2:15" s="2" customFormat="1" ht="14.25">
      <c r="B89" s="1" t="s">
        <v>76</v>
      </c>
      <c r="C89" s="12">
        <f t="shared" si="6"/>
        <v>206</v>
      </c>
      <c r="D89" s="12">
        <v>2</v>
      </c>
      <c r="E89" s="12">
        <v>18</v>
      </c>
      <c r="F89" s="12">
        <v>53</v>
      </c>
      <c r="G89" s="12">
        <v>34</v>
      </c>
      <c r="H89" s="12">
        <v>16</v>
      </c>
      <c r="I89" s="12">
        <v>7</v>
      </c>
      <c r="J89" s="12">
        <v>35</v>
      </c>
      <c r="K89" s="12">
        <v>12</v>
      </c>
      <c r="L89" s="12">
        <v>13</v>
      </c>
      <c r="M89" s="12">
        <v>8</v>
      </c>
      <c r="N89" s="12">
        <v>8</v>
      </c>
      <c r="O89" s="12">
        <v>0</v>
      </c>
    </row>
    <row r="90" spans="2:15" s="2" customFormat="1" ht="14.25">
      <c r="B90" s="1" t="s">
        <v>77</v>
      </c>
      <c r="C90" s="12">
        <f t="shared" si="6"/>
        <v>7</v>
      </c>
      <c r="D90" s="12">
        <v>0</v>
      </c>
      <c r="E90" s="12">
        <v>0</v>
      </c>
      <c r="F90" s="12">
        <v>0</v>
      </c>
      <c r="G90" s="12">
        <v>1</v>
      </c>
      <c r="H90" s="12">
        <v>0</v>
      </c>
      <c r="I90" s="12">
        <v>0</v>
      </c>
      <c r="J90" s="12">
        <v>2</v>
      </c>
      <c r="K90" s="12">
        <v>2</v>
      </c>
      <c r="L90" s="12">
        <v>0</v>
      </c>
      <c r="M90" s="12">
        <v>0</v>
      </c>
      <c r="N90" s="12">
        <v>2</v>
      </c>
      <c r="O90" s="12">
        <v>0</v>
      </c>
    </row>
    <row r="91" spans="2:15" s="2" customFormat="1" ht="14.25">
      <c r="B91" s="1" t="s">
        <v>78</v>
      </c>
      <c r="C91" s="12">
        <f t="shared" si="6"/>
        <v>61</v>
      </c>
      <c r="D91" s="12">
        <v>4</v>
      </c>
      <c r="E91" s="12">
        <v>8</v>
      </c>
      <c r="F91" s="12">
        <v>3</v>
      </c>
      <c r="G91" s="12">
        <v>5</v>
      </c>
      <c r="H91" s="12">
        <v>2</v>
      </c>
      <c r="I91" s="12">
        <v>2</v>
      </c>
      <c r="J91" s="12">
        <v>15</v>
      </c>
      <c r="K91" s="12">
        <v>5</v>
      </c>
      <c r="L91" s="12">
        <v>11</v>
      </c>
      <c r="M91" s="12">
        <v>2</v>
      </c>
      <c r="N91" s="12">
        <v>4</v>
      </c>
      <c r="O91" s="12">
        <v>0</v>
      </c>
    </row>
    <row r="92" spans="2:15" s="2" customFormat="1" ht="14.25">
      <c r="B92" s="1" t="s">
        <v>79</v>
      </c>
      <c r="C92" s="12">
        <f t="shared" si="6"/>
        <v>2014</v>
      </c>
      <c r="D92" s="12">
        <v>20</v>
      </c>
      <c r="E92" s="12">
        <v>177</v>
      </c>
      <c r="F92" s="12">
        <v>284</v>
      </c>
      <c r="G92" s="12">
        <v>265</v>
      </c>
      <c r="H92" s="12">
        <v>143</v>
      </c>
      <c r="I92" s="12">
        <v>96</v>
      </c>
      <c r="J92" s="12">
        <v>473</v>
      </c>
      <c r="K92" s="12">
        <v>159</v>
      </c>
      <c r="L92" s="12">
        <v>160</v>
      </c>
      <c r="M92" s="12">
        <v>88</v>
      </c>
      <c r="N92" s="12">
        <v>146</v>
      </c>
      <c r="O92" s="12">
        <v>3</v>
      </c>
    </row>
    <row r="93" spans="2:15" s="2" customFormat="1" ht="14.25">
      <c r="B93" s="1" t="s">
        <v>80</v>
      </c>
      <c r="C93" s="12">
        <f t="shared" si="6"/>
        <v>128</v>
      </c>
      <c r="D93" s="12">
        <v>0</v>
      </c>
      <c r="E93" s="12">
        <v>1</v>
      </c>
      <c r="F93" s="12">
        <v>8</v>
      </c>
      <c r="G93" s="12">
        <v>6</v>
      </c>
      <c r="H93" s="12">
        <v>9</v>
      </c>
      <c r="I93" s="12">
        <v>8</v>
      </c>
      <c r="J93" s="12">
        <v>42</v>
      </c>
      <c r="K93" s="12">
        <v>13</v>
      </c>
      <c r="L93" s="12">
        <v>16</v>
      </c>
      <c r="M93" s="12">
        <v>8</v>
      </c>
      <c r="N93" s="12">
        <v>17</v>
      </c>
      <c r="O93" s="12">
        <v>0</v>
      </c>
    </row>
    <row r="94" spans="2:15" s="2" customFormat="1" ht="14.25">
      <c r="B94" s="1" t="s">
        <v>81</v>
      </c>
      <c r="C94" s="12">
        <f t="shared" si="6"/>
        <v>70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70</v>
      </c>
    </row>
    <row r="95" spans="2:15" s="2" customFormat="1" ht="14.25">
      <c r="B95" s="1" t="s">
        <v>82</v>
      </c>
      <c r="C95" s="12">
        <f t="shared" si="6"/>
        <v>3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1</v>
      </c>
      <c r="N95" s="12">
        <v>2</v>
      </c>
      <c r="O95" s="12">
        <v>0</v>
      </c>
    </row>
    <row r="96" spans="2:15" s="2" customFormat="1" ht="14.25">
      <c r="B96" s="1" t="s">
        <v>83</v>
      </c>
      <c r="C96" s="12">
        <f t="shared" si="6"/>
        <v>11</v>
      </c>
      <c r="D96" s="12">
        <v>0</v>
      </c>
      <c r="E96" s="12">
        <v>1</v>
      </c>
      <c r="F96" s="12">
        <v>2</v>
      </c>
      <c r="G96" s="12">
        <v>1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7</v>
      </c>
    </row>
    <row r="97" spans="2:15" s="2" customFormat="1" ht="14.25">
      <c r="B97" s="1" t="s">
        <v>84</v>
      </c>
      <c r="C97" s="12">
        <f t="shared" si="6"/>
        <v>6</v>
      </c>
      <c r="D97" s="12">
        <v>3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3</v>
      </c>
    </row>
    <row r="98" spans="2:15" s="2" customFormat="1" ht="14.25">
      <c r="B98" s="1" t="s">
        <v>85</v>
      </c>
      <c r="C98" s="12">
        <f t="shared" si="6"/>
        <v>138</v>
      </c>
      <c r="D98" s="12">
        <v>1</v>
      </c>
      <c r="E98" s="12">
        <v>1</v>
      </c>
      <c r="F98" s="12">
        <v>2</v>
      </c>
      <c r="G98" s="12">
        <v>1</v>
      </c>
      <c r="H98" s="12">
        <v>2</v>
      </c>
      <c r="I98" s="12">
        <v>16</v>
      </c>
      <c r="J98" s="12">
        <v>73</v>
      </c>
      <c r="K98" s="12">
        <v>18</v>
      </c>
      <c r="L98" s="12">
        <v>18</v>
      </c>
      <c r="M98" s="12">
        <v>4</v>
      </c>
      <c r="N98" s="12">
        <v>1</v>
      </c>
      <c r="O98" s="12">
        <v>1</v>
      </c>
    </row>
    <row r="99" spans="2:15" s="2" customFormat="1" ht="14.25">
      <c r="B99" s="1" t="s">
        <v>86</v>
      </c>
      <c r="C99" s="12">
        <f t="shared" si="6"/>
        <v>64171</v>
      </c>
      <c r="D99" s="12">
        <v>296</v>
      </c>
      <c r="E99" s="12">
        <v>1653</v>
      </c>
      <c r="F99" s="12">
        <v>2156</v>
      </c>
      <c r="G99" s="12">
        <v>2436</v>
      </c>
      <c r="H99" s="12">
        <v>1601</v>
      </c>
      <c r="I99" s="12">
        <v>1665</v>
      </c>
      <c r="J99" s="12">
        <v>13793</v>
      </c>
      <c r="K99" s="12">
        <v>2828</v>
      </c>
      <c r="L99" s="12">
        <v>2454</v>
      </c>
      <c r="M99" s="12">
        <v>909</v>
      </c>
      <c r="N99" s="12">
        <v>1185</v>
      </c>
      <c r="O99" s="12">
        <v>33195</v>
      </c>
    </row>
    <row r="100" spans="2:15" s="2" customFormat="1" ht="14.25">
      <c r="B100" s="1" t="s">
        <v>87</v>
      </c>
      <c r="C100" s="12">
        <f t="shared" si="6"/>
        <v>267101</v>
      </c>
      <c r="D100" s="12">
        <v>1184</v>
      </c>
      <c r="E100" s="12">
        <v>7839</v>
      </c>
      <c r="F100" s="12">
        <v>12392</v>
      </c>
      <c r="G100" s="12">
        <v>10388</v>
      </c>
      <c r="H100" s="12">
        <v>11013</v>
      </c>
      <c r="I100" s="12">
        <v>15173</v>
      </c>
      <c r="J100" s="12">
        <v>92449</v>
      </c>
      <c r="K100" s="12">
        <v>30860</v>
      </c>
      <c r="L100" s="12">
        <v>36054</v>
      </c>
      <c r="M100" s="12">
        <v>18209</v>
      </c>
      <c r="N100" s="12">
        <v>31002</v>
      </c>
      <c r="O100" s="12">
        <v>538</v>
      </c>
    </row>
    <row r="101" spans="2:15" s="2" customFormat="1" ht="14.25">
      <c r="B101" s="1" t="s">
        <v>88</v>
      </c>
      <c r="C101" s="12">
        <f t="shared" si="6"/>
        <v>1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</row>
    <row r="102" spans="2:15" s="2" customFormat="1" ht="14.25">
      <c r="B102" s="1" t="s">
        <v>89</v>
      </c>
      <c r="C102" s="12">
        <f t="shared" si="6"/>
        <v>1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1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</row>
    <row r="103" spans="1:15" s="2" customFormat="1" ht="14.25">
      <c r="A103" s="11"/>
      <c r="B103" s="10" t="s">
        <v>90</v>
      </c>
      <c r="C103" s="18">
        <v>1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1</v>
      </c>
    </row>
    <row r="104" spans="2:15" s="2" customFormat="1" ht="14.25">
      <c r="B104" s="1" t="s">
        <v>91</v>
      </c>
      <c r="C104" s="12">
        <f>SUM(D104:O104)</f>
        <v>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</row>
    <row r="105" spans="2:15" s="2" customFormat="1" ht="14.25">
      <c r="B105" s="1" t="s">
        <v>92</v>
      </c>
      <c r="C105" s="12">
        <f>SUM(D105:O105)</f>
        <v>1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1</v>
      </c>
      <c r="L105" s="12">
        <v>0</v>
      </c>
      <c r="M105" s="12">
        <v>0</v>
      </c>
      <c r="N105" s="12">
        <v>0</v>
      </c>
      <c r="O105" s="12">
        <v>0</v>
      </c>
    </row>
    <row r="106" spans="3:15" s="2" customFormat="1" ht="14.25">
      <c r="C106" s="12"/>
      <c r="D106" s="12"/>
      <c r="E106" s="12"/>
      <c r="F106" s="12"/>
      <c r="G106" s="12"/>
      <c r="H106" s="12"/>
      <c r="I106" s="12"/>
      <c r="J106" s="12"/>
      <c r="K106" s="12"/>
      <c r="L106" s="13"/>
      <c r="M106" s="13"/>
      <c r="N106" s="13"/>
      <c r="O106" s="13"/>
    </row>
    <row r="107" spans="2:15" s="2" customFormat="1" ht="14.25">
      <c r="B107" s="1" t="s">
        <v>93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3:15" s="2" customFormat="1" ht="14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</row>
    <row r="109" spans="2:15" s="2" customFormat="1" ht="14.25">
      <c r="B109" s="1" t="s">
        <v>94</v>
      </c>
      <c r="C109" s="12">
        <f>SUM(D109:O109)</f>
        <v>5248</v>
      </c>
      <c r="D109" s="12">
        <v>10</v>
      </c>
      <c r="E109" s="12">
        <v>73</v>
      </c>
      <c r="F109" s="12">
        <v>125</v>
      </c>
      <c r="G109" s="12">
        <v>187</v>
      </c>
      <c r="H109" s="12">
        <v>288</v>
      </c>
      <c r="I109" s="12">
        <v>476</v>
      </c>
      <c r="J109" s="12">
        <v>2396</v>
      </c>
      <c r="K109" s="12">
        <v>739</v>
      </c>
      <c r="L109" s="12">
        <v>557</v>
      </c>
      <c r="M109" s="12">
        <v>217</v>
      </c>
      <c r="N109" s="12">
        <v>175</v>
      </c>
      <c r="O109" s="12">
        <v>5</v>
      </c>
    </row>
    <row r="110" spans="2:15" s="2" customFormat="1" ht="14.25">
      <c r="B110" s="1" t="s">
        <v>95</v>
      </c>
      <c r="C110" s="12">
        <f>SUM(D110:O110)</f>
        <v>7</v>
      </c>
      <c r="D110" s="12">
        <v>7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</row>
    <row r="111" spans="2:15" s="2" customFormat="1" ht="14.25">
      <c r="B111" s="1" t="s">
        <v>96</v>
      </c>
      <c r="C111" s="12">
        <f>SUM(D111:O111)</f>
        <v>34842</v>
      </c>
      <c r="D111" s="12">
        <v>310</v>
      </c>
      <c r="E111" s="12">
        <v>4083</v>
      </c>
      <c r="F111" s="12">
        <v>6113</v>
      </c>
      <c r="G111" s="12">
        <v>4416</v>
      </c>
      <c r="H111" s="12">
        <v>2146</v>
      </c>
      <c r="I111" s="12">
        <v>1642</v>
      </c>
      <c r="J111" s="12">
        <v>6354</v>
      </c>
      <c r="K111" s="12">
        <v>2641</v>
      </c>
      <c r="L111" s="12">
        <v>2947</v>
      </c>
      <c r="M111" s="12">
        <v>1553</v>
      </c>
      <c r="N111" s="12">
        <v>2572</v>
      </c>
      <c r="O111" s="12">
        <v>65</v>
      </c>
    </row>
    <row r="112" spans="2:15" s="2" customFormat="1" ht="14.25">
      <c r="B112" s="1" t="s">
        <v>97</v>
      </c>
      <c r="C112" s="12">
        <f>SUM(D112:O112)</f>
        <v>254</v>
      </c>
      <c r="D112" s="12">
        <v>0</v>
      </c>
      <c r="E112" s="12">
        <v>0</v>
      </c>
      <c r="F112" s="12">
        <v>2</v>
      </c>
      <c r="G112" s="12">
        <v>2</v>
      </c>
      <c r="H112" s="12">
        <v>8</v>
      </c>
      <c r="I112" s="12">
        <v>11</v>
      </c>
      <c r="J112" s="12">
        <v>105</v>
      </c>
      <c r="K112" s="12">
        <v>29</v>
      </c>
      <c r="L112" s="12">
        <v>48</v>
      </c>
      <c r="M112" s="12">
        <v>24</v>
      </c>
      <c r="N112" s="12">
        <v>25</v>
      </c>
      <c r="O112" s="12">
        <v>0</v>
      </c>
    </row>
    <row r="113" spans="2:15" s="2" customFormat="1" ht="14.25">
      <c r="B113" s="1" t="s">
        <v>98</v>
      </c>
      <c r="C113" s="12">
        <v>3</v>
      </c>
      <c r="D113" s="12">
        <v>3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</row>
    <row r="114" spans="2:15" s="2" customFormat="1" ht="14.25">
      <c r="B114" s="1" t="s">
        <v>99</v>
      </c>
      <c r="C114" s="12">
        <f aca="true" t="shared" si="7" ref="C114:C140">SUM(D114:O114)</f>
        <v>8723</v>
      </c>
      <c r="D114" s="12">
        <v>484</v>
      </c>
      <c r="E114" s="12">
        <v>2150</v>
      </c>
      <c r="F114" s="12">
        <v>1810</v>
      </c>
      <c r="G114" s="12">
        <v>1384</v>
      </c>
      <c r="H114" s="12">
        <v>562</v>
      </c>
      <c r="I114" s="12">
        <v>160</v>
      </c>
      <c r="J114" s="12">
        <v>782</v>
      </c>
      <c r="K114" s="12">
        <v>221</v>
      </c>
      <c r="L114" s="12">
        <v>283</v>
      </c>
      <c r="M114" s="12">
        <v>230</v>
      </c>
      <c r="N114" s="12">
        <v>649</v>
      </c>
      <c r="O114" s="12">
        <v>8</v>
      </c>
    </row>
    <row r="115" spans="2:15" s="2" customFormat="1" ht="14.25">
      <c r="B115" s="1" t="s">
        <v>100</v>
      </c>
      <c r="C115" s="12">
        <f t="shared" si="7"/>
        <v>887</v>
      </c>
      <c r="D115" s="12">
        <v>49</v>
      </c>
      <c r="E115" s="12">
        <v>165</v>
      </c>
      <c r="F115" s="12">
        <v>155</v>
      </c>
      <c r="G115" s="12">
        <v>126</v>
      </c>
      <c r="H115" s="12">
        <v>61</v>
      </c>
      <c r="I115" s="12">
        <v>11</v>
      </c>
      <c r="J115" s="12">
        <v>97</v>
      </c>
      <c r="K115" s="12">
        <v>26</v>
      </c>
      <c r="L115" s="12">
        <v>36</v>
      </c>
      <c r="M115" s="12">
        <v>52</v>
      </c>
      <c r="N115" s="12">
        <v>107</v>
      </c>
      <c r="O115" s="12">
        <v>2</v>
      </c>
    </row>
    <row r="116" spans="2:15" s="2" customFormat="1" ht="14.25">
      <c r="B116" s="1" t="s">
        <v>101</v>
      </c>
      <c r="C116" s="12">
        <f t="shared" si="7"/>
        <v>383</v>
      </c>
      <c r="D116" s="12">
        <v>10</v>
      </c>
      <c r="E116" s="12">
        <v>21</v>
      </c>
      <c r="F116" s="12">
        <v>24</v>
      </c>
      <c r="G116" s="12">
        <v>33</v>
      </c>
      <c r="H116" s="12">
        <v>22</v>
      </c>
      <c r="I116" s="12">
        <v>26</v>
      </c>
      <c r="J116" s="12">
        <v>89</v>
      </c>
      <c r="K116" s="12">
        <v>33</v>
      </c>
      <c r="L116" s="12">
        <v>28</v>
      </c>
      <c r="M116" s="12">
        <v>26</v>
      </c>
      <c r="N116" s="12">
        <v>71</v>
      </c>
      <c r="O116" s="12">
        <v>0</v>
      </c>
    </row>
    <row r="117" spans="2:15" s="2" customFormat="1" ht="14.25">
      <c r="B117" s="1" t="s">
        <v>102</v>
      </c>
      <c r="C117" s="12">
        <f t="shared" si="7"/>
        <v>59924</v>
      </c>
      <c r="D117" s="12">
        <v>2</v>
      </c>
      <c r="E117" s="12">
        <v>7</v>
      </c>
      <c r="F117" s="12">
        <v>26</v>
      </c>
      <c r="G117" s="12">
        <v>44</v>
      </c>
      <c r="H117" s="12">
        <v>77</v>
      </c>
      <c r="I117" s="12">
        <v>561</v>
      </c>
      <c r="J117" s="12">
        <v>9085</v>
      </c>
      <c r="K117" s="12">
        <v>9597</v>
      </c>
      <c r="L117" s="12">
        <v>15752</v>
      </c>
      <c r="M117" s="12">
        <v>9601</v>
      </c>
      <c r="N117" s="12">
        <v>14913</v>
      </c>
      <c r="O117" s="12">
        <v>259</v>
      </c>
    </row>
    <row r="118" spans="2:15" s="2" customFormat="1" ht="14.25">
      <c r="B118" s="1" t="s">
        <v>103</v>
      </c>
      <c r="C118" s="12">
        <f t="shared" si="7"/>
        <v>1368</v>
      </c>
      <c r="D118" s="12">
        <v>10</v>
      </c>
      <c r="E118" s="12">
        <v>22</v>
      </c>
      <c r="F118" s="12">
        <v>45</v>
      </c>
      <c r="G118" s="12">
        <v>112</v>
      </c>
      <c r="H118" s="12">
        <v>101</v>
      </c>
      <c r="I118" s="12">
        <v>88</v>
      </c>
      <c r="J118" s="12">
        <v>242</v>
      </c>
      <c r="K118" s="12">
        <v>140</v>
      </c>
      <c r="L118" s="12">
        <v>228</v>
      </c>
      <c r="M118" s="12">
        <v>166</v>
      </c>
      <c r="N118" s="12">
        <v>209</v>
      </c>
      <c r="O118" s="12">
        <v>5</v>
      </c>
    </row>
    <row r="119" spans="2:15" s="2" customFormat="1" ht="14.25">
      <c r="B119" s="1" t="s">
        <v>104</v>
      </c>
      <c r="C119" s="12">
        <f t="shared" si="7"/>
        <v>1921</v>
      </c>
      <c r="D119" s="12">
        <v>0</v>
      </c>
      <c r="E119" s="12">
        <v>0</v>
      </c>
      <c r="F119" s="12">
        <v>0</v>
      </c>
      <c r="G119" s="12">
        <v>0</v>
      </c>
      <c r="H119" s="12">
        <v>8</v>
      </c>
      <c r="I119" s="12">
        <v>82</v>
      </c>
      <c r="J119" s="12">
        <v>1039</v>
      </c>
      <c r="K119" s="12">
        <v>348</v>
      </c>
      <c r="L119" s="12">
        <v>299</v>
      </c>
      <c r="M119" s="12">
        <v>58</v>
      </c>
      <c r="N119" s="12">
        <v>85</v>
      </c>
      <c r="O119" s="12">
        <v>2</v>
      </c>
    </row>
    <row r="120" spans="2:15" s="2" customFormat="1" ht="14.25">
      <c r="B120" s="1" t="s">
        <v>105</v>
      </c>
      <c r="C120" s="12">
        <f t="shared" si="7"/>
        <v>277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1</v>
      </c>
      <c r="J120" s="12">
        <v>94</v>
      </c>
      <c r="K120" s="12">
        <v>43</v>
      </c>
      <c r="L120" s="12">
        <v>53</v>
      </c>
      <c r="M120" s="12">
        <v>25</v>
      </c>
      <c r="N120" s="12">
        <v>60</v>
      </c>
      <c r="O120" s="12">
        <v>1</v>
      </c>
    </row>
    <row r="121" spans="2:15" s="2" customFormat="1" ht="14.25">
      <c r="B121" s="1" t="s">
        <v>106</v>
      </c>
      <c r="C121" s="12">
        <f t="shared" si="7"/>
        <v>7947</v>
      </c>
      <c r="D121" s="12">
        <v>0</v>
      </c>
      <c r="E121" s="12">
        <v>0</v>
      </c>
      <c r="F121" s="12">
        <v>0</v>
      </c>
      <c r="G121" s="12">
        <v>0</v>
      </c>
      <c r="H121" s="12">
        <v>29</v>
      </c>
      <c r="I121" s="12">
        <v>47</v>
      </c>
      <c r="J121" s="12">
        <v>547</v>
      </c>
      <c r="K121" s="12">
        <v>888</v>
      </c>
      <c r="L121" s="12">
        <v>1597</v>
      </c>
      <c r="M121" s="12">
        <v>1400</v>
      </c>
      <c r="N121" s="12">
        <v>3418</v>
      </c>
      <c r="O121" s="12">
        <v>21</v>
      </c>
    </row>
    <row r="122" spans="2:15" s="2" customFormat="1" ht="14.25">
      <c r="B122" s="1" t="s">
        <v>107</v>
      </c>
      <c r="C122" s="12">
        <f t="shared" si="7"/>
        <v>1041</v>
      </c>
      <c r="D122" s="12">
        <v>0</v>
      </c>
      <c r="E122" s="12">
        <v>0</v>
      </c>
      <c r="F122" s="12">
        <v>0</v>
      </c>
      <c r="G122" s="12">
        <v>0</v>
      </c>
      <c r="H122" s="12">
        <v>9</v>
      </c>
      <c r="I122" s="12">
        <v>20</v>
      </c>
      <c r="J122" s="12">
        <v>230</v>
      </c>
      <c r="K122" s="12">
        <v>119</v>
      </c>
      <c r="L122" s="12">
        <v>239</v>
      </c>
      <c r="M122" s="12">
        <v>191</v>
      </c>
      <c r="N122" s="12">
        <v>226</v>
      </c>
      <c r="O122" s="12">
        <v>7</v>
      </c>
    </row>
    <row r="123" spans="2:15" s="2" customFormat="1" ht="14.25">
      <c r="B123" s="1" t="s">
        <v>108</v>
      </c>
      <c r="C123" s="12">
        <f t="shared" si="7"/>
        <v>2866</v>
      </c>
      <c r="D123" s="12">
        <v>1</v>
      </c>
      <c r="E123" s="12">
        <v>11</v>
      </c>
      <c r="F123" s="12">
        <v>21</v>
      </c>
      <c r="G123" s="12">
        <v>11</v>
      </c>
      <c r="H123" s="12">
        <v>15</v>
      </c>
      <c r="I123" s="12">
        <v>17</v>
      </c>
      <c r="J123" s="12">
        <v>195</v>
      </c>
      <c r="K123" s="12">
        <v>177</v>
      </c>
      <c r="L123" s="12">
        <v>369</v>
      </c>
      <c r="M123" s="12">
        <v>414</v>
      </c>
      <c r="N123" s="12">
        <v>1619</v>
      </c>
      <c r="O123" s="12">
        <v>16</v>
      </c>
    </row>
    <row r="124" spans="2:15" s="2" customFormat="1" ht="14.25">
      <c r="B124" s="1" t="s">
        <v>109</v>
      </c>
      <c r="C124" s="12">
        <f t="shared" si="7"/>
        <v>106</v>
      </c>
      <c r="D124" s="12">
        <v>0</v>
      </c>
      <c r="E124" s="12">
        <v>0</v>
      </c>
      <c r="F124" s="12">
        <v>5</v>
      </c>
      <c r="G124" s="12">
        <v>9</v>
      </c>
      <c r="H124" s="12">
        <v>12</v>
      </c>
      <c r="I124" s="12">
        <v>7</v>
      </c>
      <c r="J124" s="12">
        <v>54</v>
      </c>
      <c r="K124" s="12">
        <v>0</v>
      </c>
      <c r="L124" s="12">
        <v>0</v>
      </c>
      <c r="M124" s="12">
        <v>0</v>
      </c>
      <c r="N124" s="12">
        <v>0</v>
      </c>
      <c r="O124" s="12">
        <v>19</v>
      </c>
    </row>
    <row r="125" spans="2:15" s="2" customFormat="1" ht="14.25">
      <c r="B125" s="1" t="s">
        <v>110</v>
      </c>
      <c r="C125" s="12">
        <f t="shared" si="7"/>
        <v>31106</v>
      </c>
      <c r="D125" s="12">
        <v>43</v>
      </c>
      <c r="E125" s="12">
        <v>604</v>
      </c>
      <c r="F125" s="12">
        <v>2152</v>
      </c>
      <c r="G125" s="12">
        <v>1999</v>
      </c>
      <c r="H125" s="12">
        <v>1850</v>
      </c>
      <c r="I125" s="12">
        <v>1767</v>
      </c>
      <c r="J125" s="12">
        <v>9018</v>
      </c>
      <c r="K125" s="12">
        <v>3783</v>
      </c>
      <c r="L125" s="12">
        <v>4437</v>
      </c>
      <c r="M125" s="12">
        <v>2296</v>
      </c>
      <c r="N125" s="12">
        <v>3033</v>
      </c>
      <c r="O125" s="12">
        <v>124</v>
      </c>
    </row>
    <row r="126" spans="2:15" s="2" customFormat="1" ht="14.25">
      <c r="B126" s="1" t="s">
        <v>111</v>
      </c>
      <c r="C126" s="12">
        <f t="shared" si="7"/>
        <v>84393</v>
      </c>
      <c r="D126" s="12">
        <v>28</v>
      </c>
      <c r="E126" s="12">
        <v>40</v>
      </c>
      <c r="F126" s="12">
        <v>34</v>
      </c>
      <c r="G126" s="12">
        <v>27</v>
      </c>
      <c r="H126" s="12">
        <v>273</v>
      </c>
      <c r="I126" s="12">
        <v>909</v>
      </c>
      <c r="J126" s="12">
        <v>13331</v>
      </c>
      <c r="K126" s="12">
        <v>12218</v>
      </c>
      <c r="L126" s="12">
        <v>20596</v>
      </c>
      <c r="M126" s="12">
        <v>12664</v>
      </c>
      <c r="N126" s="12">
        <v>23800</v>
      </c>
      <c r="O126" s="12">
        <v>473</v>
      </c>
    </row>
    <row r="127" spans="2:15" s="2" customFormat="1" ht="14.25">
      <c r="B127" s="1" t="s">
        <v>112</v>
      </c>
      <c r="C127" s="12">
        <f t="shared" si="7"/>
        <v>4535</v>
      </c>
      <c r="D127" s="12">
        <v>32</v>
      </c>
      <c r="E127" s="12">
        <v>215</v>
      </c>
      <c r="F127" s="12">
        <v>322</v>
      </c>
      <c r="G127" s="12">
        <v>428</v>
      </c>
      <c r="H127" s="12">
        <v>415</v>
      </c>
      <c r="I127" s="12">
        <v>425</v>
      </c>
      <c r="J127" s="12">
        <v>1267</v>
      </c>
      <c r="K127" s="12">
        <v>495</v>
      </c>
      <c r="L127" s="12">
        <v>459</v>
      </c>
      <c r="M127" s="12">
        <v>221</v>
      </c>
      <c r="N127" s="12">
        <v>226</v>
      </c>
      <c r="O127" s="12">
        <v>30</v>
      </c>
    </row>
    <row r="128" spans="2:15" s="2" customFormat="1" ht="14.25">
      <c r="B128" s="1" t="s">
        <v>113</v>
      </c>
      <c r="C128" s="12">
        <f t="shared" si="7"/>
        <v>1702</v>
      </c>
      <c r="D128" s="12">
        <v>25</v>
      </c>
      <c r="E128" s="12">
        <v>153</v>
      </c>
      <c r="F128" s="12">
        <v>219</v>
      </c>
      <c r="G128" s="12">
        <v>220</v>
      </c>
      <c r="H128" s="12">
        <v>135</v>
      </c>
      <c r="I128" s="12">
        <v>118</v>
      </c>
      <c r="J128" s="12">
        <v>332</v>
      </c>
      <c r="K128" s="12">
        <v>119</v>
      </c>
      <c r="L128" s="12">
        <v>107</v>
      </c>
      <c r="M128" s="12">
        <v>61</v>
      </c>
      <c r="N128" s="12">
        <v>85</v>
      </c>
      <c r="O128" s="12">
        <v>128</v>
      </c>
    </row>
    <row r="129" spans="2:15" s="2" customFormat="1" ht="14.25">
      <c r="B129" s="1" t="s">
        <v>114</v>
      </c>
      <c r="C129" s="12">
        <f t="shared" si="7"/>
        <v>1599</v>
      </c>
      <c r="D129" s="12">
        <v>0</v>
      </c>
      <c r="E129" s="12">
        <v>4</v>
      </c>
      <c r="F129" s="12">
        <v>1</v>
      </c>
      <c r="G129" s="12">
        <v>18</v>
      </c>
      <c r="H129" s="12">
        <v>103</v>
      </c>
      <c r="I129" s="12">
        <v>101</v>
      </c>
      <c r="J129" s="12">
        <v>554</v>
      </c>
      <c r="K129" s="12">
        <v>254</v>
      </c>
      <c r="L129" s="12">
        <v>273</v>
      </c>
      <c r="M129" s="12">
        <v>122</v>
      </c>
      <c r="N129" s="12">
        <v>159</v>
      </c>
      <c r="O129" s="12">
        <v>10</v>
      </c>
    </row>
    <row r="130" spans="2:15" s="2" customFormat="1" ht="14.25">
      <c r="B130" s="1" t="s">
        <v>115</v>
      </c>
      <c r="C130" s="12">
        <f t="shared" si="7"/>
        <v>81</v>
      </c>
      <c r="D130" s="12">
        <v>0</v>
      </c>
      <c r="E130" s="12">
        <v>12</v>
      </c>
      <c r="F130" s="12">
        <v>3</v>
      </c>
      <c r="G130" s="12">
        <v>5</v>
      </c>
      <c r="H130" s="12">
        <v>6</v>
      </c>
      <c r="I130" s="12">
        <v>6</v>
      </c>
      <c r="J130" s="12">
        <v>22</v>
      </c>
      <c r="K130" s="12">
        <v>9</v>
      </c>
      <c r="L130" s="12">
        <v>5</v>
      </c>
      <c r="M130" s="12">
        <v>3</v>
      </c>
      <c r="N130" s="12">
        <v>10</v>
      </c>
      <c r="O130" s="12">
        <v>0</v>
      </c>
    </row>
    <row r="131" spans="2:15" s="2" customFormat="1" ht="14.25">
      <c r="B131" s="1" t="s">
        <v>116</v>
      </c>
      <c r="C131" s="12">
        <f t="shared" si="7"/>
        <v>16</v>
      </c>
      <c r="D131" s="12">
        <v>16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</row>
    <row r="132" spans="2:15" s="2" customFormat="1" ht="14.25">
      <c r="B132" s="1" t="s">
        <v>117</v>
      </c>
      <c r="C132" s="12">
        <f t="shared" si="7"/>
        <v>27</v>
      </c>
      <c r="D132" s="12">
        <v>0</v>
      </c>
      <c r="E132" s="12">
        <v>1</v>
      </c>
      <c r="F132" s="12">
        <v>2</v>
      </c>
      <c r="G132" s="12">
        <v>4</v>
      </c>
      <c r="H132" s="12">
        <v>1</v>
      </c>
      <c r="I132" s="12">
        <v>1</v>
      </c>
      <c r="J132" s="12">
        <v>8</v>
      </c>
      <c r="K132" s="12">
        <v>2</v>
      </c>
      <c r="L132" s="12">
        <v>4</v>
      </c>
      <c r="M132" s="12">
        <v>2</v>
      </c>
      <c r="N132" s="12">
        <v>1</v>
      </c>
      <c r="O132" s="12">
        <v>1</v>
      </c>
    </row>
    <row r="133" spans="2:15" s="2" customFormat="1" ht="14.25">
      <c r="B133" s="1" t="s">
        <v>118</v>
      </c>
      <c r="C133" s="12">
        <f t="shared" si="7"/>
        <v>3406</v>
      </c>
      <c r="D133" s="12">
        <v>25</v>
      </c>
      <c r="E133" s="12">
        <v>203</v>
      </c>
      <c r="F133" s="12">
        <v>534</v>
      </c>
      <c r="G133" s="12">
        <v>467</v>
      </c>
      <c r="H133" s="12">
        <v>267</v>
      </c>
      <c r="I133" s="12">
        <v>188</v>
      </c>
      <c r="J133" s="12">
        <v>717</v>
      </c>
      <c r="K133" s="12">
        <v>244</v>
      </c>
      <c r="L133" s="12">
        <v>332</v>
      </c>
      <c r="M133" s="12">
        <v>131</v>
      </c>
      <c r="N133" s="12">
        <v>293</v>
      </c>
      <c r="O133" s="12">
        <v>5</v>
      </c>
    </row>
    <row r="134" spans="2:15" s="2" customFormat="1" ht="14.25">
      <c r="B134" s="1" t="s">
        <v>119</v>
      </c>
      <c r="C134" s="12">
        <f t="shared" si="7"/>
        <v>268</v>
      </c>
      <c r="D134" s="12">
        <v>3</v>
      </c>
      <c r="E134" s="12">
        <v>17</v>
      </c>
      <c r="F134" s="12">
        <v>27</v>
      </c>
      <c r="G134" s="12">
        <v>23</v>
      </c>
      <c r="H134" s="12">
        <v>21</v>
      </c>
      <c r="I134" s="12">
        <v>7</v>
      </c>
      <c r="J134" s="12">
        <v>63</v>
      </c>
      <c r="K134" s="12">
        <v>24</v>
      </c>
      <c r="L134" s="12">
        <v>35</v>
      </c>
      <c r="M134" s="12">
        <v>10</v>
      </c>
      <c r="N134" s="12">
        <v>38</v>
      </c>
      <c r="O134" s="12">
        <v>0</v>
      </c>
    </row>
    <row r="135" spans="2:15" s="2" customFormat="1" ht="14.25">
      <c r="B135" s="1" t="s">
        <v>120</v>
      </c>
      <c r="C135" s="12">
        <f t="shared" si="7"/>
        <v>3430</v>
      </c>
      <c r="D135" s="12">
        <v>3</v>
      </c>
      <c r="E135" s="12">
        <v>31</v>
      </c>
      <c r="F135" s="12">
        <v>106</v>
      </c>
      <c r="G135" s="12">
        <v>239</v>
      </c>
      <c r="H135" s="12">
        <v>312</v>
      </c>
      <c r="I135" s="12">
        <v>352</v>
      </c>
      <c r="J135" s="12">
        <v>1739</v>
      </c>
      <c r="K135" s="12">
        <v>270</v>
      </c>
      <c r="L135" s="12">
        <v>188</v>
      </c>
      <c r="M135" s="12">
        <v>76</v>
      </c>
      <c r="N135" s="12">
        <v>112</v>
      </c>
      <c r="O135" s="12">
        <v>2</v>
      </c>
    </row>
    <row r="136" spans="2:15" s="2" customFormat="1" ht="14.25">
      <c r="B136" s="1" t="s">
        <v>121</v>
      </c>
      <c r="C136" s="12">
        <f t="shared" si="7"/>
        <v>4708</v>
      </c>
      <c r="D136" s="12">
        <v>22</v>
      </c>
      <c r="E136" s="12">
        <v>369</v>
      </c>
      <c r="F136" s="12">
        <v>385</v>
      </c>
      <c r="G136" s="12">
        <v>357</v>
      </c>
      <c r="H136" s="12">
        <v>273</v>
      </c>
      <c r="I136" s="12">
        <v>251</v>
      </c>
      <c r="J136" s="12">
        <v>1733</v>
      </c>
      <c r="K136" s="12">
        <v>406</v>
      </c>
      <c r="L136" s="12">
        <v>457</v>
      </c>
      <c r="M136" s="12">
        <v>177</v>
      </c>
      <c r="N136" s="12">
        <v>262</v>
      </c>
      <c r="O136" s="12">
        <v>16</v>
      </c>
    </row>
    <row r="137" spans="2:15" s="2" customFormat="1" ht="14.25">
      <c r="B137" s="1" t="s">
        <v>122</v>
      </c>
      <c r="C137" s="12">
        <f t="shared" si="7"/>
        <v>569</v>
      </c>
      <c r="D137" s="12">
        <v>0</v>
      </c>
      <c r="E137" s="12">
        <v>0</v>
      </c>
      <c r="F137" s="12">
        <v>0</v>
      </c>
      <c r="G137" s="12">
        <v>0</v>
      </c>
      <c r="H137" s="12">
        <v>2</v>
      </c>
      <c r="I137" s="12">
        <v>1</v>
      </c>
      <c r="J137" s="12">
        <v>155</v>
      </c>
      <c r="K137" s="12">
        <v>88</v>
      </c>
      <c r="L137" s="12">
        <v>137</v>
      </c>
      <c r="M137" s="12">
        <v>65</v>
      </c>
      <c r="N137" s="12">
        <v>119</v>
      </c>
      <c r="O137" s="12">
        <v>2</v>
      </c>
    </row>
    <row r="138" spans="2:15" s="2" customFormat="1" ht="14.25">
      <c r="B138" s="1" t="s">
        <v>123</v>
      </c>
      <c r="C138" s="12">
        <f t="shared" si="7"/>
        <v>183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3</v>
      </c>
      <c r="J138" s="12">
        <v>40</v>
      </c>
      <c r="K138" s="12">
        <v>35</v>
      </c>
      <c r="L138" s="12">
        <v>40</v>
      </c>
      <c r="M138" s="12">
        <v>26</v>
      </c>
      <c r="N138" s="12">
        <v>37</v>
      </c>
      <c r="O138" s="12">
        <v>2</v>
      </c>
    </row>
    <row r="139" spans="2:15" s="2" customFormat="1" ht="14.25">
      <c r="B139" s="1" t="s">
        <v>124</v>
      </c>
      <c r="C139" s="12">
        <f t="shared" si="7"/>
        <v>166620</v>
      </c>
      <c r="D139" s="12">
        <v>55</v>
      </c>
      <c r="E139" s="12">
        <v>88</v>
      </c>
      <c r="F139" s="12">
        <v>79</v>
      </c>
      <c r="G139" s="12">
        <v>5992</v>
      </c>
      <c r="H139" s="12">
        <v>7746</v>
      </c>
      <c r="I139" s="12">
        <v>10731</v>
      </c>
      <c r="J139" s="12">
        <v>56825</v>
      </c>
      <c r="K139" s="12">
        <v>23376</v>
      </c>
      <c r="L139" s="12">
        <v>26039</v>
      </c>
      <c r="M139" s="12">
        <v>13895</v>
      </c>
      <c r="N139" s="12">
        <v>21501</v>
      </c>
      <c r="O139" s="12">
        <v>293</v>
      </c>
    </row>
    <row r="140" spans="2:15" s="2" customFormat="1" ht="14.25">
      <c r="B140" s="1" t="s">
        <v>125</v>
      </c>
      <c r="C140" s="12">
        <f t="shared" si="7"/>
        <v>489</v>
      </c>
      <c r="D140" s="12">
        <v>1</v>
      </c>
      <c r="E140" s="12">
        <v>13</v>
      </c>
      <c r="F140" s="12">
        <v>43</v>
      </c>
      <c r="G140" s="12">
        <v>37</v>
      </c>
      <c r="H140" s="12">
        <v>39</v>
      </c>
      <c r="I140" s="12">
        <v>41</v>
      </c>
      <c r="J140" s="12">
        <v>184</v>
      </c>
      <c r="K140" s="12">
        <v>46</v>
      </c>
      <c r="L140" s="12">
        <v>43</v>
      </c>
      <c r="M140" s="12">
        <v>19</v>
      </c>
      <c r="N140" s="12">
        <v>21</v>
      </c>
      <c r="O140" s="12">
        <v>2</v>
      </c>
    </row>
    <row r="141" s="2" customFormat="1" ht="12.75"/>
  </sheetData>
  <mergeCells count="3">
    <mergeCell ref="B1:O1"/>
    <mergeCell ref="B3:O3"/>
    <mergeCell ref="D6:O6"/>
  </mergeCells>
  <printOptions/>
  <pageMargins left="0.984251968503937" right="0" top="0" bottom="0.5905511811023623" header="0" footer="0"/>
  <pageSetup firstPageNumber="922" useFirstPageNumber="1" horizontalDpi="600" verticalDpi="600" orientation="landscape" scale="74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I.S.S.S.T.E.</cp:lastModifiedBy>
  <cp:lastPrinted>2004-10-14T23:52:57Z</cp:lastPrinted>
  <dcterms:created xsi:type="dcterms:W3CDTF">2004-09-17T18:14:41Z</dcterms:created>
  <dcterms:modified xsi:type="dcterms:W3CDTF">2005-05-25T23:45:48Z</dcterms:modified>
  <cp:category/>
  <cp:version/>
  <cp:contentType/>
  <cp:contentStatus/>
</cp:coreProperties>
</file>