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cuad. 19.32" sheetId="1" r:id="rId1"/>
  </sheets>
  <definedNames>
    <definedName name="_xlnm.Print_Area" localSheetId="0">'cuad. 19.32'!$A$1:$P$56</definedName>
    <definedName name="Imprimir_área_IM" localSheetId="0">'cuad. 19.32'!$A$2:$Q$57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<sst xmlns="http://schemas.openxmlformats.org/spreadsheetml/2006/main" count="64" uniqueCount="52">
  <si>
    <t xml:space="preserve">              M   E   T   O   D   O       A   N   T   I   C   O   N   C   E   P   T   I   V   O</t>
  </si>
  <si>
    <t xml:space="preserve">  T  O  T  A  L</t>
  </si>
  <si>
    <t xml:space="preserve">   D   I   U</t>
  </si>
  <si>
    <t xml:space="preserve"> H O R M O N A L</t>
  </si>
  <si>
    <t xml:space="preserve"> SALPINGOCLASIA</t>
  </si>
  <si>
    <t xml:space="preserve">   VASECTOMIA</t>
  </si>
  <si>
    <t xml:space="preserve">  A P O Y O</t>
  </si>
  <si>
    <t xml:space="preserve"> N I N G U N O</t>
  </si>
  <si>
    <t xml:space="preserve">      DELEGACION</t>
  </si>
  <si>
    <t>TOTAL</t>
  </si>
  <si>
    <t>1A. VEZ</t>
  </si>
  <si>
    <t xml:space="preserve">  TOTAL                     </t>
  </si>
  <si>
    <t xml:space="preserve">  DISTRITO FEDERAL            </t>
  </si>
  <si>
    <t xml:space="preserve">  ZONA NORTE                  </t>
  </si>
  <si>
    <t xml:space="preserve">  ZONA ORIENTE               </t>
  </si>
  <si>
    <t xml:space="preserve">  ZONA SUR                  </t>
  </si>
  <si>
    <t xml:space="preserve">  ZONA PONIENTE              </t>
  </si>
  <si>
    <t xml:space="preserve">  AREA FORANEA              </t>
  </si>
  <si>
    <t xml:space="preserve">  AGUASCALIENTES              </t>
  </si>
  <si>
    <t xml:space="preserve">  BAJA CALIFORNIA           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</si>
  <si>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</si>
  <si>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</si>
  <si>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</si>
  <si>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</si>
  <si>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</si>
  <si>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</si>
  <si>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</si>
  <si>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</si>
  <si>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</si>
  <si>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</si>
  <si>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</si>
  <si>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MEXICO</t>
  </si>
  <si>
    <t xml:space="preserve">  MICHOACAN</t>
  </si>
  <si>
    <t xml:space="preserve">  MORELOS</t>
  </si>
  <si>
    <t xml:space="preserve">  NAYARIT</t>
  </si>
  <si>
    <t xml:space="preserve">  NUEVO LEON</t>
  </si>
  <si>
    <t xml:space="preserve">  OAXACA</t>
  </si>
  <si>
    <t xml:space="preserve">  PUEBLA</t>
  </si>
  <si>
    <t xml:space="preserve">  QUERETARO</t>
  </si>
  <si>
    <t xml:space="preserve">  QUINTANA ROO</t>
  </si>
  <si>
    <t xml:space="preserve">  SAN LUIS POTOSI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</si>
  <si>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</si>
  <si>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</si>
  <si>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</si>
  <si>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</si>
  <si>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</si>
  <si>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</si>
  <si>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YUCATAN</t>
  </si>
  <si>
    <t xml:space="preserve">  ZACATECAS</t>
  </si>
  <si>
    <t>FUENTE: INFORME SEMANAL DE ACTIVIDADES DE LAS SUBDELEGACIONES MEDICAS</t>
  </si>
  <si>
    <t>ANUARIO ESTADISTICO 2003</t>
  </si>
  <si>
    <t>19.40  PROGRAMA DE PLANIFICACION FAMILIAR, POR DELEGACION Y METODO ANTICONCEPTIVO.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</si>
</sst>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6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3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3" fontId="5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2:P55"/>
  <sheetViews>
    <sheetView showGridLines="0" showZeros="0" tabSelected="1" view="pageBreakPreview" zoomScale="60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21.625" style="0" customWidth="1"/>
    <col min="3" max="3" width="10.625" style="0" customWidth="1"/>
    <col min="4" max="5" width="9.625" style="0" customWidth="1"/>
    <col min="6" max="6" width="8.625" style="0" customWidth="1"/>
    <col min="7" max="7" width="9.625" style="0" customWidth="1"/>
    <col min="8" max="8" width="8.625" style="0" customWidth="1"/>
    <col min="9" max="9" width="9.625" style="0" customWidth="1"/>
    <col min="10" max="10" width="8.625" style="0" customWidth="1"/>
    <col min="11" max="11" width="9.625" style="0" customWidth="1"/>
    <col min="12" max="12" width="8.625" style="0" customWidth="1"/>
    <col min="13" max="13" width="10.625" style="0" customWidth="1"/>
    <col min="14" max="14" width="9.625" style="0" customWidth="1"/>
    <col min="15" max="16" width="8.625" style="0" customWidth="1"/>
  </cols>
  <sheetData>
    <row r="1" s="1" customFormat="1" ht="12.75"/>
    <row r="2" spans="2:16" s="1" customFormat="1" ht="15.75">
      <c r="B2" s="14" t="s">
        <v>50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="1" customFormat="1" ht="12.75"/>
    <row r="4" spans="2:16" s="1" customFormat="1" ht="15.75">
      <c r="B4" s="14" t="s">
        <v>51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="1" customFormat="1" ht="12.75"/>
    <row r="6" spans="2:16" s="1" customFormat="1" ht="12.75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5:16" s="1" customFormat="1" ht="12.75">
      <c r="E7" s="15" t="s">
        <v>0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2:16" s="1" customFormat="1" ht="12.75">
      <c r="B8" s="5"/>
      <c r="C8" s="15" t="s">
        <v>1</v>
      </c>
      <c r="D8" s="15"/>
      <c r="E8" s="15" t="s">
        <v>2</v>
      </c>
      <c r="F8" s="15"/>
      <c r="G8" s="15" t="s">
        <v>3</v>
      </c>
      <c r="H8" s="15"/>
      <c r="I8" s="15" t="s">
        <v>4</v>
      </c>
      <c r="J8" s="15"/>
      <c r="K8" s="15" t="s">
        <v>5</v>
      </c>
      <c r="L8" s="15"/>
      <c r="M8" s="15" t="s">
        <v>6</v>
      </c>
      <c r="N8" s="15"/>
      <c r="O8" s="15" t="s">
        <v>7</v>
      </c>
      <c r="P8" s="15"/>
    </row>
    <row r="9" spans="2:16" s="1" customFormat="1" ht="12.75">
      <c r="B9" s="7" t="s">
        <v>8</v>
      </c>
      <c r="C9" s="6" t="s">
        <v>9</v>
      </c>
      <c r="D9" s="6" t="s">
        <v>10</v>
      </c>
      <c r="E9" s="6" t="s">
        <v>9</v>
      </c>
      <c r="F9" s="6" t="s">
        <v>10</v>
      </c>
      <c r="G9" s="6" t="s">
        <v>9</v>
      </c>
      <c r="H9" s="6" t="s">
        <v>10</v>
      </c>
      <c r="I9" s="6" t="s">
        <v>9</v>
      </c>
      <c r="J9" s="6" t="s">
        <v>10</v>
      </c>
      <c r="K9" s="6" t="s">
        <v>9</v>
      </c>
      <c r="L9" s="6" t="s">
        <v>10</v>
      </c>
      <c r="M9" s="6" t="s">
        <v>9</v>
      </c>
      <c r="N9" s="6" t="s">
        <v>10</v>
      </c>
      <c r="O9" s="6" t="s">
        <v>9</v>
      </c>
      <c r="P9" s="6" t="s">
        <v>10</v>
      </c>
    </row>
    <row r="10" spans="2:16" s="1" customFormat="1" ht="12.75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="1" customFormat="1" ht="12.75"/>
    <row r="12" spans="2:16" s="13" customFormat="1" ht="15">
      <c r="B12" s="11" t="s">
        <v>11</v>
      </c>
      <c r="C12" s="12">
        <f aca="true" t="shared" si="0" ref="C12:P12">SUM(C14+C21)</f>
        <v>711447</v>
      </c>
      <c r="D12" s="12">
        <f t="shared" si="0"/>
        <v>271289</v>
      </c>
      <c r="E12" s="12">
        <f t="shared" si="0"/>
        <v>102833</v>
      </c>
      <c r="F12" s="12">
        <f t="shared" si="0"/>
        <v>36105</v>
      </c>
      <c r="G12" s="12">
        <f t="shared" si="0"/>
        <v>203718</v>
      </c>
      <c r="H12" s="12">
        <f t="shared" si="0"/>
        <v>71306</v>
      </c>
      <c r="I12" s="12">
        <f t="shared" si="0"/>
        <v>77686</v>
      </c>
      <c r="J12" s="12">
        <f t="shared" si="0"/>
        <v>17818</v>
      </c>
      <c r="K12" s="12">
        <f t="shared" si="0"/>
        <v>14044</v>
      </c>
      <c r="L12" s="12">
        <f t="shared" si="0"/>
        <v>7489</v>
      </c>
      <c r="M12" s="12">
        <f t="shared" si="0"/>
        <v>245971</v>
      </c>
      <c r="N12" s="12">
        <f t="shared" si="0"/>
        <v>109693</v>
      </c>
      <c r="O12" s="12">
        <f t="shared" si="0"/>
        <v>67195</v>
      </c>
      <c r="P12" s="12">
        <f t="shared" si="0"/>
        <v>28878</v>
      </c>
    </row>
    <row r="13" spans="3:16" s="1" customFormat="1" ht="14.25"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2:16" s="13" customFormat="1" ht="15">
      <c r="B14" s="11" t="s">
        <v>12</v>
      </c>
      <c r="C14" s="12">
        <f aca="true" t="shared" si="1" ref="C14:P14">SUM(C16:C19)</f>
        <v>206052</v>
      </c>
      <c r="D14" s="12">
        <f t="shared" si="1"/>
        <v>84617</v>
      </c>
      <c r="E14" s="12">
        <f t="shared" si="1"/>
        <v>32786</v>
      </c>
      <c r="F14" s="12">
        <f t="shared" si="1"/>
        <v>8723</v>
      </c>
      <c r="G14" s="12">
        <f t="shared" si="1"/>
        <v>37197</v>
      </c>
      <c r="H14" s="12">
        <f t="shared" si="1"/>
        <v>15311</v>
      </c>
      <c r="I14" s="12">
        <f t="shared" si="1"/>
        <v>20473</v>
      </c>
      <c r="J14" s="12">
        <f t="shared" si="1"/>
        <v>2937</v>
      </c>
      <c r="K14" s="12">
        <f t="shared" si="1"/>
        <v>4367</v>
      </c>
      <c r="L14" s="12">
        <f t="shared" si="1"/>
        <v>1532</v>
      </c>
      <c r="M14" s="12">
        <f t="shared" si="1"/>
        <v>82113</v>
      </c>
      <c r="N14" s="12">
        <f t="shared" si="1"/>
        <v>40720</v>
      </c>
      <c r="O14" s="12">
        <f t="shared" si="1"/>
        <v>29116</v>
      </c>
      <c r="P14" s="12">
        <f t="shared" si="1"/>
        <v>15394</v>
      </c>
    </row>
    <row r="15" spans="3:16" s="1" customFormat="1" ht="14.25"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2:16" s="1" customFormat="1" ht="14.25">
      <c r="B16" s="2" t="s">
        <v>13</v>
      </c>
      <c r="C16" s="10">
        <f aca="true" t="shared" si="2" ref="C16:D19">E16+G16+I16+K16+M16+O16</f>
        <v>62170</v>
      </c>
      <c r="D16" s="10">
        <f t="shared" si="2"/>
        <v>23870</v>
      </c>
      <c r="E16" s="10">
        <v>8075</v>
      </c>
      <c r="F16" s="10">
        <v>1603</v>
      </c>
      <c r="G16" s="10">
        <v>11841</v>
      </c>
      <c r="H16" s="10">
        <v>3980</v>
      </c>
      <c r="I16" s="10">
        <v>4744</v>
      </c>
      <c r="J16" s="10">
        <v>849</v>
      </c>
      <c r="K16" s="10">
        <v>634</v>
      </c>
      <c r="L16" s="10">
        <v>113</v>
      </c>
      <c r="M16" s="10">
        <v>27870</v>
      </c>
      <c r="N16" s="10">
        <v>12671</v>
      </c>
      <c r="O16" s="10">
        <v>9006</v>
      </c>
      <c r="P16" s="10">
        <v>4654</v>
      </c>
    </row>
    <row r="17" spans="2:16" s="1" customFormat="1" ht="14.25">
      <c r="B17" s="2" t="s">
        <v>14</v>
      </c>
      <c r="C17" s="10">
        <f t="shared" si="2"/>
        <v>42877</v>
      </c>
      <c r="D17" s="10">
        <f t="shared" si="2"/>
        <v>19334</v>
      </c>
      <c r="E17" s="10">
        <v>5503</v>
      </c>
      <c r="F17" s="10">
        <v>2233</v>
      </c>
      <c r="G17" s="10">
        <v>8638</v>
      </c>
      <c r="H17" s="10">
        <v>3906</v>
      </c>
      <c r="I17" s="10">
        <v>3411</v>
      </c>
      <c r="J17" s="10">
        <v>621</v>
      </c>
      <c r="K17" s="10">
        <v>1511</v>
      </c>
      <c r="L17" s="10">
        <v>528</v>
      </c>
      <c r="M17" s="10">
        <v>22191</v>
      </c>
      <c r="N17" s="10">
        <v>11652</v>
      </c>
      <c r="O17" s="10">
        <v>1623</v>
      </c>
      <c r="P17" s="10">
        <v>394</v>
      </c>
    </row>
    <row r="18" spans="2:16" s="1" customFormat="1" ht="14.25">
      <c r="B18" s="2" t="s">
        <v>15</v>
      </c>
      <c r="C18" s="10">
        <f t="shared" si="2"/>
        <v>56165</v>
      </c>
      <c r="D18" s="10">
        <f t="shared" si="2"/>
        <v>25914</v>
      </c>
      <c r="E18" s="10">
        <v>8814</v>
      </c>
      <c r="F18" s="10">
        <v>2449</v>
      </c>
      <c r="G18" s="10">
        <v>9491</v>
      </c>
      <c r="H18" s="10">
        <v>4308</v>
      </c>
      <c r="I18" s="10">
        <v>4698</v>
      </c>
      <c r="J18" s="10">
        <v>823</v>
      </c>
      <c r="K18" s="10">
        <v>1208</v>
      </c>
      <c r="L18" s="10">
        <v>540</v>
      </c>
      <c r="M18" s="10">
        <v>20969</v>
      </c>
      <c r="N18" s="10">
        <v>11668</v>
      </c>
      <c r="O18" s="10">
        <v>10985</v>
      </c>
      <c r="P18" s="10">
        <v>6126</v>
      </c>
    </row>
    <row r="19" spans="2:16" s="1" customFormat="1" ht="14.25">
      <c r="B19" s="2" t="s">
        <v>16</v>
      </c>
      <c r="C19" s="10">
        <f t="shared" si="2"/>
        <v>44840</v>
      </c>
      <c r="D19" s="10">
        <f t="shared" si="2"/>
        <v>15499</v>
      </c>
      <c r="E19" s="10">
        <v>10394</v>
      </c>
      <c r="F19" s="10">
        <v>2438</v>
      </c>
      <c r="G19" s="10">
        <v>7227</v>
      </c>
      <c r="H19" s="10">
        <v>3117</v>
      </c>
      <c r="I19" s="10">
        <v>7620</v>
      </c>
      <c r="J19" s="10">
        <v>644</v>
      </c>
      <c r="K19" s="10">
        <v>1014</v>
      </c>
      <c r="L19" s="10">
        <v>351</v>
      </c>
      <c r="M19" s="10">
        <v>11083</v>
      </c>
      <c r="N19" s="10">
        <v>4729</v>
      </c>
      <c r="O19" s="10">
        <v>7502</v>
      </c>
      <c r="P19" s="10">
        <v>4220</v>
      </c>
    </row>
    <row r="20" spans="3:16" s="1" customFormat="1" ht="14.25"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2:16" s="13" customFormat="1" ht="15">
      <c r="B21" s="11" t="s">
        <v>17</v>
      </c>
      <c r="C21" s="12">
        <f aca="true" t="shared" si="3" ref="C21:P21">SUM(C23:C53)</f>
        <v>505395</v>
      </c>
      <c r="D21" s="12">
        <f t="shared" si="3"/>
        <v>186672</v>
      </c>
      <c r="E21" s="12">
        <f t="shared" si="3"/>
        <v>70047</v>
      </c>
      <c r="F21" s="12">
        <f t="shared" si="3"/>
        <v>27382</v>
      </c>
      <c r="G21" s="12">
        <f t="shared" si="3"/>
        <v>166521</v>
      </c>
      <c r="H21" s="12">
        <f t="shared" si="3"/>
        <v>55995</v>
      </c>
      <c r="I21" s="12">
        <f t="shared" si="3"/>
        <v>57213</v>
      </c>
      <c r="J21" s="12">
        <f t="shared" si="3"/>
        <v>14881</v>
      </c>
      <c r="K21" s="12">
        <f t="shared" si="3"/>
        <v>9677</v>
      </c>
      <c r="L21" s="12">
        <f t="shared" si="3"/>
        <v>5957</v>
      </c>
      <c r="M21" s="12">
        <f t="shared" si="3"/>
        <v>163858</v>
      </c>
      <c r="N21" s="12">
        <f t="shared" si="3"/>
        <v>68973</v>
      </c>
      <c r="O21" s="12">
        <f t="shared" si="3"/>
        <v>38079</v>
      </c>
      <c r="P21" s="12">
        <f t="shared" si="3"/>
        <v>13484</v>
      </c>
    </row>
    <row r="22" spans="3:16" s="1" customFormat="1" ht="14.25"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2:16" s="1" customFormat="1" ht="14.25">
      <c r="B23" s="2" t="s">
        <v>18</v>
      </c>
      <c r="C23" s="10">
        <f aca="true" t="shared" si="4" ref="C23:C53">E23+G23+I23+K23+M23+O23</f>
        <v>4036</v>
      </c>
      <c r="D23" s="10">
        <f aca="true" t="shared" si="5" ref="D23:D53">F23+H23+J23+L23+N23+P23</f>
        <v>785</v>
      </c>
      <c r="E23" s="10">
        <v>163</v>
      </c>
      <c r="F23" s="10">
        <v>33</v>
      </c>
      <c r="G23" s="10">
        <v>2171</v>
      </c>
      <c r="H23" s="10">
        <v>317</v>
      </c>
      <c r="I23" s="10">
        <v>54</v>
      </c>
      <c r="J23" s="10">
        <v>2</v>
      </c>
      <c r="K23" s="10">
        <v>3</v>
      </c>
      <c r="L23" s="10">
        <v>0</v>
      </c>
      <c r="M23" s="10">
        <v>1475</v>
      </c>
      <c r="N23" s="10">
        <v>346</v>
      </c>
      <c r="O23" s="10">
        <v>170</v>
      </c>
      <c r="P23" s="10">
        <v>87</v>
      </c>
    </row>
    <row r="24" spans="2:16" s="1" customFormat="1" ht="14.25">
      <c r="B24" s="2" t="s">
        <v>19</v>
      </c>
      <c r="C24" s="10">
        <f t="shared" si="4"/>
        <v>11502</v>
      </c>
      <c r="D24" s="10">
        <f t="shared" si="5"/>
        <v>2296</v>
      </c>
      <c r="E24" s="10">
        <v>544</v>
      </c>
      <c r="F24" s="10">
        <v>174</v>
      </c>
      <c r="G24" s="10">
        <v>4504</v>
      </c>
      <c r="H24" s="10">
        <v>695</v>
      </c>
      <c r="I24" s="10">
        <v>2021</v>
      </c>
      <c r="J24" s="10">
        <v>113</v>
      </c>
      <c r="K24" s="10">
        <v>137</v>
      </c>
      <c r="L24" s="10">
        <v>40</v>
      </c>
      <c r="M24" s="10">
        <v>1425</v>
      </c>
      <c r="N24" s="10">
        <v>438</v>
      </c>
      <c r="O24" s="10">
        <v>2871</v>
      </c>
      <c r="P24" s="10">
        <v>836</v>
      </c>
    </row>
    <row r="25" spans="2:16" s="1" customFormat="1" ht="14.25">
      <c r="B25" s="2" t="s">
        <v>20</v>
      </c>
      <c r="C25" s="10">
        <f t="shared" si="4"/>
        <v>4350</v>
      </c>
      <c r="D25" s="10">
        <f t="shared" si="5"/>
        <v>1268</v>
      </c>
      <c r="E25" s="10">
        <v>337</v>
      </c>
      <c r="F25" s="10">
        <v>120</v>
      </c>
      <c r="G25" s="10">
        <v>2144</v>
      </c>
      <c r="H25" s="10">
        <v>428</v>
      </c>
      <c r="I25" s="10">
        <v>98</v>
      </c>
      <c r="J25" s="10">
        <v>63</v>
      </c>
      <c r="K25" s="10">
        <v>42</v>
      </c>
      <c r="L25" s="10">
        <v>24</v>
      </c>
      <c r="M25" s="10">
        <v>1718</v>
      </c>
      <c r="N25" s="10">
        <v>623</v>
      </c>
      <c r="O25" s="10">
        <v>11</v>
      </c>
      <c r="P25" s="10">
        <v>10</v>
      </c>
    </row>
    <row r="26" spans="2:16" s="1" customFormat="1" ht="14.25">
      <c r="B26" s="2" t="s">
        <v>21</v>
      </c>
      <c r="C26" s="10">
        <f t="shared" si="4"/>
        <v>9976</v>
      </c>
      <c r="D26" s="10">
        <f t="shared" si="5"/>
        <v>4927</v>
      </c>
      <c r="E26" s="10">
        <v>877</v>
      </c>
      <c r="F26" s="10">
        <v>569</v>
      </c>
      <c r="G26" s="10">
        <v>4340</v>
      </c>
      <c r="H26" s="10">
        <v>1641</v>
      </c>
      <c r="I26" s="10">
        <v>875</v>
      </c>
      <c r="J26" s="10">
        <v>525</v>
      </c>
      <c r="K26" s="10">
        <v>680</v>
      </c>
      <c r="L26" s="10">
        <v>613</v>
      </c>
      <c r="M26" s="10">
        <v>3162</v>
      </c>
      <c r="N26" s="10">
        <v>1564</v>
      </c>
      <c r="O26" s="10">
        <v>42</v>
      </c>
      <c r="P26" s="10">
        <v>15</v>
      </c>
    </row>
    <row r="27" spans="2:16" s="1" customFormat="1" ht="14.25">
      <c r="B27" s="2" t="s">
        <v>22</v>
      </c>
      <c r="C27" s="10">
        <f t="shared" si="4"/>
        <v>17088</v>
      </c>
      <c r="D27" s="10">
        <f t="shared" si="5"/>
        <v>6516</v>
      </c>
      <c r="E27" s="10">
        <v>2310</v>
      </c>
      <c r="F27" s="10">
        <v>1203</v>
      </c>
      <c r="G27" s="10">
        <v>7043</v>
      </c>
      <c r="H27" s="10">
        <v>2295</v>
      </c>
      <c r="I27" s="10">
        <v>347</v>
      </c>
      <c r="J27" s="10">
        <v>213</v>
      </c>
      <c r="K27" s="10">
        <v>25</v>
      </c>
      <c r="L27" s="10">
        <v>21</v>
      </c>
      <c r="M27" s="10">
        <v>7363</v>
      </c>
      <c r="N27" s="10">
        <v>2784</v>
      </c>
      <c r="O27" s="10">
        <v>0</v>
      </c>
      <c r="P27" s="10">
        <v>0</v>
      </c>
    </row>
    <row r="28" spans="2:16" s="1" customFormat="1" ht="14.25">
      <c r="B28" s="2" t="s">
        <v>23</v>
      </c>
      <c r="C28" s="10">
        <f t="shared" si="4"/>
        <v>5021</v>
      </c>
      <c r="D28" s="10">
        <f t="shared" si="5"/>
        <v>1504</v>
      </c>
      <c r="E28" s="10">
        <v>399</v>
      </c>
      <c r="F28" s="10">
        <v>50</v>
      </c>
      <c r="G28" s="10">
        <v>1121</v>
      </c>
      <c r="H28" s="10">
        <v>443</v>
      </c>
      <c r="I28" s="10">
        <v>1492</v>
      </c>
      <c r="J28" s="10">
        <v>20</v>
      </c>
      <c r="K28" s="10">
        <v>15</v>
      </c>
      <c r="L28" s="10">
        <v>3</v>
      </c>
      <c r="M28" s="10">
        <v>1571</v>
      </c>
      <c r="N28" s="10">
        <v>877</v>
      </c>
      <c r="O28" s="10">
        <v>423</v>
      </c>
      <c r="P28" s="10">
        <v>111</v>
      </c>
    </row>
    <row r="29" spans="2:16" s="1" customFormat="1" ht="14.25">
      <c r="B29" s="2" t="s">
        <v>24</v>
      </c>
      <c r="C29" s="10">
        <f t="shared" si="4"/>
        <v>13795</v>
      </c>
      <c r="D29" s="10">
        <f t="shared" si="5"/>
        <v>6421</v>
      </c>
      <c r="E29" s="10">
        <v>2402</v>
      </c>
      <c r="F29" s="10">
        <v>1144</v>
      </c>
      <c r="G29" s="10">
        <v>3955</v>
      </c>
      <c r="H29" s="10">
        <v>1210</v>
      </c>
      <c r="I29" s="10">
        <v>2052</v>
      </c>
      <c r="J29" s="10">
        <v>1053</v>
      </c>
      <c r="K29" s="10">
        <v>175</v>
      </c>
      <c r="L29" s="10">
        <v>126</v>
      </c>
      <c r="M29" s="10">
        <v>4758</v>
      </c>
      <c r="N29" s="10">
        <v>2657</v>
      </c>
      <c r="O29" s="10">
        <v>453</v>
      </c>
      <c r="P29" s="10">
        <v>231</v>
      </c>
    </row>
    <row r="30" spans="2:16" s="1" customFormat="1" ht="14.25">
      <c r="B30" s="2" t="s">
        <v>25</v>
      </c>
      <c r="C30" s="10">
        <f t="shared" si="4"/>
        <v>11948</v>
      </c>
      <c r="D30" s="10">
        <f t="shared" si="5"/>
        <v>3673</v>
      </c>
      <c r="E30" s="10">
        <v>1266</v>
      </c>
      <c r="F30" s="10">
        <v>519</v>
      </c>
      <c r="G30" s="10">
        <v>4233</v>
      </c>
      <c r="H30" s="10">
        <v>1319</v>
      </c>
      <c r="I30" s="10">
        <v>682</v>
      </c>
      <c r="J30" s="10">
        <v>210</v>
      </c>
      <c r="K30" s="10">
        <v>157</v>
      </c>
      <c r="L30" s="10">
        <v>83</v>
      </c>
      <c r="M30" s="10">
        <v>5608</v>
      </c>
      <c r="N30" s="10">
        <v>1540</v>
      </c>
      <c r="O30" s="10">
        <v>2</v>
      </c>
      <c r="P30" s="10">
        <v>2</v>
      </c>
    </row>
    <row r="31" spans="2:16" s="1" customFormat="1" ht="14.25">
      <c r="B31" s="2" t="s">
        <v>26</v>
      </c>
      <c r="C31" s="10">
        <f t="shared" si="4"/>
        <v>12557</v>
      </c>
      <c r="D31" s="10">
        <f t="shared" si="5"/>
        <v>3194</v>
      </c>
      <c r="E31" s="10">
        <v>2349</v>
      </c>
      <c r="F31" s="10">
        <v>670</v>
      </c>
      <c r="G31" s="10">
        <v>4202</v>
      </c>
      <c r="H31" s="10">
        <v>1357</v>
      </c>
      <c r="I31" s="10">
        <v>1995</v>
      </c>
      <c r="J31" s="10">
        <v>189</v>
      </c>
      <c r="K31" s="10">
        <v>267</v>
      </c>
      <c r="L31" s="10">
        <v>66</v>
      </c>
      <c r="M31" s="10">
        <v>3744</v>
      </c>
      <c r="N31" s="10">
        <v>912</v>
      </c>
      <c r="O31" s="10">
        <v>0</v>
      </c>
      <c r="P31" s="10">
        <v>0</v>
      </c>
    </row>
    <row r="32" spans="2:16" s="1" customFormat="1" ht="14.25">
      <c r="B32" s="2" t="s">
        <v>27</v>
      </c>
      <c r="C32" s="10">
        <f t="shared" si="4"/>
        <v>25767</v>
      </c>
      <c r="D32" s="10">
        <f t="shared" si="5"/>
        <v>12734</v>
      </c>
      <c r="E32" s="10">
        <v>2355</v>
      </c>
      <c r="F32" s="10">
        <v>1119</v>
      </c>
      <c r="G32" s="10">
        <v>7949</v>
      </c>
      <c r="H32" s="10">
        <v>3340</v>
      </c>
      <c r="I32" s="10">
        <v>532</v>
      </c>
      <c r="J32" s="10">
        <v>325</v>
      </c>
      <c r="K32" s="10">
        <v>165</v>
      </c>
      <c r="L32" s="10">
        <v>95</v>
      </c>
      <c r="M32" s="10">
        <v>14742</v>
      </c>
      <c r="N32" s="10">
        <v>7844</v>
      </c>
      <c r="O32" s="10">
        <v>24</v>
      </c>
      <c r="P32" s="10">
        <v>11</v>
      </c>
    </row>
    <row r="33" spans="2:16" s="1" customFormat="1" ht="14.25">
      <c r="B33" s="2" t="s">
        <v>28</v>
      </c>
      <c r="C33" s="10">
        <f t="shared" si="4"/>
        <v>39157</v>
      </c>
      <c r="D33" s="10">
        <f t="shared" si="5"/>
        <v>14372</v>
      </c>
      <c r="E33" s="10">
        <v>5905</v>
      </c>
      <c r="F33" s="10">
        <v>2396</v>
      </c>
      <c r="G33" s="10">
        <v>16255</v>
      </c>
      <c r="H33" s="10">
        <v>5317</v>
      </c>
      <c r="I33" s="10">
        <v>1681</v>
      </c>
      <c r="J33" s="10">
        <v>675</v>
      </c>
      <c r="K33" s="10">
        <v>204</v>
      </c>
      <c r="L33" s="10">
        <v>165</v>
      </c>
      <c r="M33" s="10">
        <v>15092</v>
      </c>
      <c r="N33" s="10">
        <v>5809</v>
      </c>
      <c r="O33" s="10">
        <v>20</v>
      </c>
      <c r="P33" s="10">
        <v>10</v>
      </c>
    </row>
    <row r="34" spans="2:16" s="1" customFormat="1" ht="14.25">
      <c r="B34" s="2" t="s">
        <v>29</v>
      </c>
      <c r="C34" s="10">
        <f t="shared" si="4"/>
        <v>22284</v>
      </c>
      <c r="D34" s="10">
        <f t="shared" si="5"/>
        <v>5016</v>
      </c>
      <c r="E34" s="10">
        <v>3734</v>
      </c>
      <c r="F34" s="10">
        <v>616</v>
      </c>
      <c r="G34" s="10">
        <v>4410</v>
      </c>
      <c r="H34" s="10">
        <v>998</v>
      </c>
      <c r="I34" s="10">
        <v>2951</v>
      </c>
      <c r="J34" s="10">
        <v>347</v>
      </c>
      <c r="K34" s="10">
        <v>153</v>
      </c>
      <c r="L34" s="10">
        <v>39</v>
      </c>
      <c r="M34" s="10">
        <v>9265</v>
      </c>
      <c r="N34" s="10">
        <v>2671</v>
      </c>
      <c r="O34" s="10">
        <v>1771</v>
      </c>
      <c r="P34" s="10">
        <v>345</v>
      </c>
    </row>
    <row r="35" spans="2:16" s="1" customFormat="1" ht="14.25">
      <c r="B35" s="2" t="s">
        <v>30</v>
      </c>
      <c r="C35" s="10">
        <f t="shared" si="4"/>
        <v>21912</v>
      </c>
      <c r="D35" s="10">
        <f t="shared" si="5"/>
        <v>7370</v>
      </c>
      <c r="E35" s="10">
        <v>1491</v>
      </c>
      <c r="F35" s="10">
        <v>769</v>
      </c>
      <c r="G35" s="10">
        <v>3563</v>
      </c>
      <c r="H35" s="10">
        <v>1155</v>
      </c>
      <c r="I35" s="10">
        <v>7735</v>
      </c>
      <c r="J35" s="10">
        <v>2044</v>
      </c>
      <c r="K35" s="10">
        <v>110</v>
      </c>
      <c r="L35" s="10">
        <v>64</v>
      </c>
      <c r="M35" s="10">
        <v>6278</v>
      </c>
      <c r="N35" s="10">
        <v>2282</v>
      </c>
      <c r="O35" s="10">
        <v>2735</v>
      </c>
      <c r="P35" s="10">
        <v>1056</v>
      </c>
    </row>
    <row r="36" spans="2:16" s="1" customFormat="1" ht="14.25">
      <c r="B36" s="2" t="s">
        <v>31</v>
      </c>
      <c r="C36" s="10">
        <f t="shared" si="4"/>
        <v>27149</v>
      </c>
      <c r="D36" s="10">
        <f t="shared" si="5"/>
        <v>10496</v>
      </c>
      <c r="E36" s="10">
        <v>5933</v>
      </c>
      <c r="F36" s="10">
        <v>2223</v>
      </c>
      <c r="G36" s="10">
        <v>6044</v>
      </c>
      <c r="H36" s="10">
        <v>2825</v>
      </c>
      <c r="I36" s="10">
        <v>3466</v>
      </c>
      <c r="J36" s="10">
        <v>952</v>
      </c>
      <c r="K36" s="10">
        <v>1659</v>
      </c>
      <c r="L36" s="10">
        <v>853</v>
      </c>
      <c r="M36" s="10">
        <v>7365</v>
      </c>
      <c r="N36" s="10">
        <v>3224</v>
      </c>
      <c r="O36" s="10">
        <v>2682</v>
      </c>
      <c r="P36" s="10">
        <v>419</v>
      </c>
    </row>
    <row r="37" spans="2:16" s="1" customFormat="1" ht="14.25">
      <c r="B37" s="2" t="s">
        <v>32</v>
      </c>
      <c r="C37" s="10">
        <f t="shared" si="4"/>
        <v>22368</v>
      </c>
      <c r="D37" s="10">
        <f t="shared" si="5"/>
        <v>9639</v>
      </c>
      <c r="E37" s="10">
        <v>3793</v>
      </c>
      <c r="F37" s="10">
        <v>1908</v>
      </c>
      <c r="G37" s="10">
        <v>8007</v>
      </c>
      <c r="H37" s="10">
        <v>3037</v>
      </c>
      <c r="I37" s="10">
        <v>2822</v>
      </c>
      <c r="J37" s="10">
        <v>1259</v>
      </c>
      <c r="K37" s="10">
        <v>308</v>
      </c>
      <c r="L37" s="10">
        <v>230</v>
      </c>
      <c r="M37" s="10">
        <v>7078</v>
      </c>
      <c r="N37" s="10">
        <v>3113</v>
      </c>
      <c r="O37" s="10">
        <v>360</v>
      </c>
      <c r="P37" s="10">
        <v>92</v>
      </c>
    </row>
    <row r="38" spans="2:16" s="1" customFormat="1" ht="14.25">
      <c r="B38" s="2" t="s">
        <v>33</v>
      </c>
      <c r="C38" s="10">
        <f t="shared" si="4"/>
        <v>22050</v>
      </c>
      <c r="D38" s="10">
        <f t="shared" si="5"/>
        <v>8888</v>
      </c>
      <c r="E38" s="10">
        <v>2638</v>
      </c>
      <c r="F38" s="10">
        <v>972</v>
      </c>
      <c r="G38" s="10">
        <v>6268</v>
      </c>
      <c r="H38" s="10">
        <v>2170</v>
      </c>
      <c r="I38" s="10">
        <v>2472</v>
      </c>
      <c r="J38" s="10">
        <v>608</v>
      </c>
      <c r="K38" s="10">
        <v>619</v>
      </c>
      <c r="L38" s="10">
        <v>365</v>
      </c>
      <c r="M38" s="10">
        <v>7907</v>
      </c>
      <c r="N38" s="10">
        <v>3403</v>
      </c>
      <c r="O38" s="10">
        <v>2146</v>
      </c>
      <c r="P38" s="10">
        <v>1370</v>
      </c>
    </row>
    <row r="39" spans="2:16" s="1" customFormat="1" ht="14.25">
      <c r="B39" s="2" t="s">
        <v>34</v>
      </c>
      <c r="C39" s="10">
        <f t="shared" si="4"/>
        <v>10253</v>
      </c>
      <c r="D39" s="10">
        <f t="shared" si="5"/>
        <v>1962</v>
      </c>
      <c r="E39" s="10">
        <v>873</v>
      </c>
      <c r="F39" s="10">
        <v>195</v>
      </c>
      <c r="G39" s="10">
        <v>4319</v>
      </c>
      <c r="H39" s="10">
        <v>444</v>
      </c>
      <c r="I39" s="10">
        <v>1391</v>
      </c>
      <c r="J39" s="10">
        <v>173</v>
      </c>
      <c r="K39" s="10">
        <v>24</v>
      </c>
      <c r="L39" s="10">
        <v>12</v>
      </c>
      <c r="M39" s="10">
        <v>2681</v>
      </c>
      <c r="N39" s="10">
        <v>708</v>
      </c>
      <c r="O39" s="10">
        <v>965</v>
      </c>
      <c r="P39" s="10">
        <v>430</v>
      </c>
    </row>
    <row r="40" spans="2:16" s="1" customFormat="1" ht="14.25">
      <c r="B40" s="2" t="s">
        <v>35</v>
      </c>
      <c r="C40" s="10">
        <f t="shared" si="4"/>
        <v>18513</v>
      </c>
      <c r="D40" s="10">
        <f t="shared" si="5"/>
        <v>10249</v>
      </c>
      <c r="E40" s="10">
        <v>5742</v>
      </c>
      <c r="F40" s="10">
        <v>2658</v>
      </c>
      <c r="G40" s="10">
        <v>6710</v>
      </c>
      <c r="H40" s="10">
        <v>3956</v>
      </c>
      <c r="I40" s="10">
        <v>1989</v>
      </c>
      <c r="J40" s="10">
        <v>970</v>
      </c>
      <c r="K40" s="10">
        <v>68</v>
      </c>
      <c r="L40" s="10">
        <v>29</v>
      </c>
      <c r="M40" s="10">
        <v>2765</v>
      </c>
      <c r="N40" s="10">
        <v>1731</v>
      </c>
      <c r="O40" s="10">
        <v>1239</v>
      </c>
      <c r="P40" s="10">
        <v>905</v>
      </c>
    </row>
    <row r="41" spans="2:16" s="1" customFormat="1" ht="14.25">
      <c r="B41" s="2" t="s">
        <v>36</v>
      </c>
      <c r="C41" s="10">
        <f t="shared" si="4"/>
        <v>11450</v>
      </c>
      <c r="D41" s="10">
        <f t="shared" si="5"/>
        <v>4898</v>
      </c>
      <c r="E41" s="10">
        <v>1994</v>
      </c>
      <c r="F41" s="10">
        <v>695</v>
      </c>
      <c r="G41" s="10">
        <v>4232</v>
      </c>
      <c r="H41" s="10">
        <v>1391</v>
      </c>
      <c r="I41" s="10">
        <v>757</v>
      </c>
      <c r="J41" s="10">
        <v>692</v>
      </c>
      <c r="K41" s="10">
        <v>182</v>
      </c>
      <c r="L41" s="10">
        <v>88</v>
      </c>
      <c r="M41" s="10">
        <v>3761</v>
      </c>
      <c r="N41" s="10">
        <v>1669</v>
      </c>
      <c r="O41" s="10">
        <v>524</v>
      </c>
      <c r="P41" s="10">
        <v>363</v>
      </c>
    </row>
    <row r="42" spans="2:16" s="1" customFormat="1" ht="14.25">
      <c r="B42" s="2" t="s">
        <v>37</v>
      </c>
      <c r="C42" s="10">
        <f t="shared" si="4"/>
        <v>33626</v>
      </c>
      <c r="D42" s="10">
        <f t="shared" si="5"/>
        <v>14078</v>
      </c>
      <c r="E42" s="10">
        <v>4208</v>
      </c>
      <c r="F42" s="10">
        <v>1754</v>
      </c>
      <c r="G42" s="10">
        <v>7921</v>
      </c>
      <c r="H42" s="10">
        <v>3240</v>
      </c>
      <c r="I42" s="10">
        <v>6345</v>
      </c>
      <c r="J42" s="10">
        <v>1118</v>
      </c>
      <c r="K42" s="10">
        <v>1375</v>
      </c>
      <c r="L42" s="10">
        <v>1227</v>
      </c>
      <c r="M42" s="10">
        <v>7729</v>
      </c>
      <c r="N42" s="10">
        <v>4288</v>
      </c>
      <c r="O42" s="10">
        <v>6048</v>
      </c>
      <c r="P42" s="10">
        <v>2451</v>
      </c>
    </row>
    <row r="43" spans="2:16" s="1" customFormat="1" ht="14.25">
      <c r="B43" s="2" t="s">
        <v>38</v>
      </c>
      <c r="C43" s="10">
        <f t="shared" si="4"/>
        <v>3116</v>
      </c>
      <c r="D43" s="10">
        <f t="shared" si="5"/>
        <v>1815</v>
      </c>
      <c r="E43" s="10">
        <v>631</v>
      </c>
      <c r="F43" s="10">
        <v>423</v>
      </c>
      <c r="G43" s="10">
        <v>1164</v>
      </c>
      <c r="H43" s="10">
        <v>783</v>
      </c>
      <c r="I43" s="10">
        <v>374</v>
      </c>
      <c r="J43" s="10">
        <v>170</v>
      </c>
      <c r="K43" s="10">
        <v>228</v>
      </c>
      <c r="L43" s="10">
        <v>171</v>
      </c>
      <c r="M43" s="10">
        <v>668</v>
      </c>
      <c r="N43" s="10">
        <v>259</v>
      </c>
      <c r="O43" s="10">
        <v>51</v>
      </c>
      <c r="P43" s="10">
        <v>9</v>
      </c>
    </row>
    <row r="44" spans="2:16" s="1" customFormat="1" ht="14.25">
      <c r="B44" s="2" t="s">
        <v>39</v>
      </c>
      <c r="C44" s="10">
        <f t="shared" si="4"/>
        <v>10190</v>
      </c>
      <c r="D44" s="10">
        <f t="shared" si="5"/>
        <v>4291</v>
      </c>
      <c r="E44" s="10">
        <v>432</v>
      </c>
      <c r="F44" s="10">
        <v>239</v>
      </c>
      <c r="G44" s="10">
        <v>4879</v>
      </c>
      <c r="H44" s="10">
        <v>1435</v>
      </c>
      <c r="I44" s="10">
        <v>206</v>
      </c>
      <c r="J44" s="10">
        <v>176</v>
      </c>
      <c r="K44" s="10">
        <v>191</v>
      </c>
      <c r="L44" s="10">
        <v>139</v>
      </c>
      <c r="M44" s="10">
        <v>4287</v>
      </c>
      <c r="N44" s="10">
        <v>2211</v>
      </c>
      <c r="O44" s="10">
        <v>195</v>
      </c>
      <c r="P44" s="10">
        <v>91</v>
      </c>
    </row>
    <row r="45" spans="2:16" s="1" customFormat="1" ht="14.25">
      <c r="B45" s="2" t="s">
        <v>40</v>
      </c>
      <c r="C45" s="10">
        <f t="shared" si="4"/>
        <v>17739</v>
      </c>
      <c r="D45" s="10">
        <f t="shared" si="5"/>
        <v>4244</v>
      </c>
      <c r="E45" s="10">
        <v>1002</v>
      </c>
      <c r="F45" s="10">
        <v>355</v>
      </c>
      <c r="G45" s="10">
        <v>5023</v>
      </c>
      <c r="H45" s="10">
        <v>1052</v>
      </c>
      <c r="I45" s="10">
        <v>732</v>
      </c>
      <c r="J45" s="10">
        <v>62</v>
      </c>
      <c r="K45" s="10">
        <v>101</v>
      </c>
      <c r="L45" s="10">
        <v>20</v>
      </c>
      <c r="M45" s="10">
        <v>4428</v>
      </c>
      <c r="N45" s="10">
        <v>1136</v>
      </c>
      <c r="O45" s="10">
        <v>6453</v>
      </c>
      <c r="P45" s="10">
        <v>1619</v>
      </c>
    </row>
    <row r="46" spans="2:16" s="1" customFormat="1" ht="14.25">
      <c r="B46" s="2" t="s">
        <v>41</v>
      </c>
      <c r="C46" s="10">
        <f t="shared" si="4"/>
        <v>25321</v>
      </c>
      <c r="D46" s="10">
        <f t="shared" si="5"/>
        <v>7537</v>
      </c>
      <c r="E46" s="10">
        <v>4303</v>
      </c>
      <c r="F46" s="10">
        <v>1531</v>
      </c>
      <c r="G46" s="10">
        <v>11763</v>
      </c>
      <c r="H46" s="10">
        <v>3131</v>
      </c>
      <c r="I46" s="10">
        <v>2337</v>
      </c>
      <c r="J46" s="10">
        <v>473</v>
      </c>
      <c r="K46" s="10">
        <v>567</v>
      </c>
      <c r="L46" s="10">
        <v>271</v>
      </c>
      <c r="M46" s="10">
        <v>5551</v>
      </c>
      <c r="N46" s="10">
        <v>2117</v>
      </c>
      <c r="O46" s="10">
        <v>800</v>
      </c>
      <c r="P46" s="10">
        <v>14</v>
      </c>
    </row>
    <row r="47" spans="2:16" s="1" customFormat="1" ht="14.25">
      <c r="B47" s="2" t="s">
        <v>42</v>
      </c>
      <c r="C47" s="10">
        <f t="shared" si="4"/>
        <v>11793</v>
      </c>
      <c r="D47" s="10">
        <f t="shared" si="5"/>
        <v>5702</v>
      </c>
      <c r="E47" s="10">
        <v>3303</v>
      </c>
      <c r="F47" s="10">
        <v>1540</v>
      </c>
      <c r="G47" s="10">
        <v>5134</v>
      </c>
      <c r="H47" s="10">
        <v>2339</v>
      </c>
      <c r="I47" s="10">
        <v>1038</v>
      </c>
      <c r="J47" s="10">
        <v>566</v>
      </c>
      <c r="K47" s="10">
        <v>801</v>
      </c>
      <c r="L47" s="10">
        <v>518</v>
      </c>
      <c r="M47" s="10">
        <v>1517</v>
      </c>
      <c r="N47" s="10">
        <v>739</v>
      </c>
      <c r="O47" s="10">
        <v>0</v>
      </c>
      <c r="P47" s="10">
        <v>0</v>
      </c>
    </row>
    <row r="48" spans="2:16" s="1" customFormat="1" ht="14.25">
      <c r="B48" s="2" t="s">
        <v>43</v>
      </c>
      <c r="C48" s="10">
        <f t="shared" si="4"/>
        <v>5338</v>
      </c>
      <c r="D48" s="10">
        <f t="shared" si="5"/>
        <v>1708</v>
      </c>
      <c r="E48" s="10">
        <v>163</v>
      </c>
      <c r="F48" s="10">
        <v>90</v>
      </c>
      <c r="G48" s="10">
        <v>2775</v>
      </c>
      <c r="H48" s="10">
        <v>942</v>
      </c>
      <c r="I48" s="10">
        <v>1050</v>
      </c>
      <c r="J48" s="10">
        <v>211</v>
      </c>
      <c r="K48" s="10">
        <v>80</v>
      </c>
      <c r="L48" s="10">
        <v>68</v>
      </c>
      <c r="M48" s="10">
        <v>861</v>
      </c>
      <c r="N48" s="10">
        <v>335</v>
      </c>
      <c r="O48" s="10">
        <v>409</v>
      </c>
      <c r="P48" s="10">
        <v>62</v>
      </c>
    </row>
    <row r="49" spans="2:16" s="1" customFormat="1" ht="14.25">
      <c r="B49" s="2" t="s">
        <v>44</v>
      </c>
      <c r="C49" s="10">
        <f t="shared" si="4"/>
        <v>21145</v>
      </c>
      <c r="D49" s="10">
        <f t="shared" si="5"/>
        <v>9855</v>
      </c>
      <c r="E49" s="10">
        <v>1473</v>
      </c>
      <c r="F49" s="10">
        <v>738</v>
      </c>
      <c r="G49" s="10">
        <v>6915</v>
      </c>
      <c r="H49" s="10">
        <v>3070</v>
      </c>
      <c r="I49" s="10">
        <v>262</v>
      </c>
      <c r="J49" s="10">
        <v>140</v>
      </c>
      <c r="K49" s="10">
        <v>89</v>
      </c>
      <c r="L49" s="10">
        <v>54</v>
      </c>
      <c r="M49" s="10">
        <v>12251</v>
      </c>
      <c r="N49" s="10">
        <v>5793</v>
      </c>
      <c r="O49" s="10">
        <v>155</v>
      </c>
      <c r="P49" s="10">
        <v>60</v>
      </c>
    </row>
    <row r="50" spans="2:16" s="1" customFormat="1" ht="14.25">
      <c r="B50" s="2" t="s">
        <v>45</v>
      </c>
      <c r="C50" s="10">
        <f t="shared" si="4"/>
        <v>5452</v>
      </c>
      <c r="D50" s="10">
        <f t="shared" si="5"/>
        <v>1162</v>
      </c>
      <c r="E50" s="10">
        <v>1251</v>
      </c>
      <c r="F50" s="10">
        <v>291</v>
      </c>
      <c r="G50" s="10">
        <v>1156</v>
      </c>
      <c r="H50" s="10">
        <v>393</v>
      </c>
      <c r="I50" s="10">
        <v>1086</v>
      </c>
      <c r="J50" s="10">
        <v>176</v>
      </c>
      <c r="K50" s="10">
        <v>144</v>
      </c>
      <c r="L50" s="10">
        <v>56</v>
      </c>
      <c r="M50" s="10">
        <v>912</v>
      </c>
      <c r="N50" s="10">
        <v>217</v>
      </c>
      <c r="O50" s="10">
        <v>903</v>
      </c>
      <c r="P50" s="10">
        <v>29</v>
      </c>
    </row>
    <row r="51" spans="2:16" s="1" customFormat="1" ht="14.25">
      <c r="B51" s="2" t="s">
        <v>46</v>
      </c>
      <c r="C51" s="10">
        <f t="shared" si="4"/>
        <v>33969</v>
      </c>
      <c r="D51" s="10">
        <f t="shared" si="5"/>
        <v>11513</v>
      </c>
      <c r="E51" s="10">
        <v>3586</v>
      </c>
      <c r="F51" s="10">
        <v>878</v>
      </c>
      <c r="G51" s="10">
        <v>8079</v>
      </c>
      <c r="H51" s="10">
        <v>2097</v>
      </c>
      <c r="I51" s="10">
        <v>4368</v>
      </c>
      <c r="J51" s="10">
        <v>536</v>
      </c>
      <c r="K51" s="10">
        <v>213</v>
      </c>
      <c r="L51" s="10">
        <v>75</v>
      </c>
      <c r="M51" s="10">
        <v>11864</v>
      </c>
      <c r="N51" s="10">
        <v>5329</v>
      </c>
      <c r="O51" s="10">
        <v>5859</v>
      </c>
      <c r="P51" s="10">
        <v>2598</v>
      </c>
    </row>
    <row r="52" spans="2:16" s="1" customFormat="1" ht="14.25">
      <c r="B52" s="2" t="s">
        <v>47</v>
      </c>
      <c r="C52" s="10">
        <f t="shared" si="4"/>
        <v>6055</v>
      </c>
      <c r="D52" s="10">
        <f t="shared" si="5"/>
        <v>2195</v>
      </c>
      <c r="E52" s="10">
        <v>118</v>
      </c>
      <c r="F52" s="10">
        <v>48</v>
      </c>
      <c r="G52" s="10">
        <v>3557</v>
      </c>
      <c r="H52" s="10">
        <v>1115</v>
      </c>
      <c r="I52" s="10">
        <v>623</v>
      </c>
      <c r="J52" s="10">
        <v>254</v>
      </c>
      <c r="K52" s="10">
        <v>310</v>
      </c>
      <c r="L52" s="10">
        <v>185</v>
      </c>
      <c r="M52" s="10">
        <v>1441</v>
      </c>
      <c r="N52" s="10">
        <v>588</v>
      </c>
      <c r="O52" s="10">
        <v>6</v>
      </c>
      <c r="P52" s="10">
        <v>5</v>
      </c>
    </row>
    <row r="53" spans="2:16" s="1" customFormat="1" ht="14.25">
      <c r="B53" s="2" t="s">
        <v>48</v>
      </c>
      <c r="C53" s="10">
        <f t="shared" si="4"/>
        <v>20475</v>
      </c>
      <c r="D53" s="10">
        <f t="shared" si="5"/>
        <v>6364</v>
      </c>
      <c r="E53" s="10">
        <v>4472</v>
      </c>
      <c r="F53" s="10">
        <v>1462</v>
      </c>
      <c r="G53" s="10">
        <v>6685</v>
      </c>
      <c r="H53" s="10">
        <v>2060</v>
      </c>
      <c r="I53" s="10">
        <v>3380</v>
      </c>
      <c r="J53" s="10">
        <v>566</v>
      </c>
      <c r="K53" s="10">
        <v>585</v>
      </c>
      <c r="L53" s="10">
        <v>257</v>
      </c>
      <c r="M53" s="10">
        <v>4591</v>
      </c>
      <c r="N53" s="10">
        <v>1766</v>
      </c>
      <c r="O53" s="10">
        <v>762</v>
      </c>
      <c r="P53" s="10">
        <v>253</v>
      </c>
    </row>
    <row r="54" spans="2:16" s="1" customFormat="1" ht="12.75"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="1" customFormat="1" ht="12.75">
      <c r="B55" s="2" t="s">
        <v>49</v>
      </c>
    </row>
    <row r="56" s="1" customFormat="1" ht="12.75"/>
    <row r="57" s="1" customFormat="1" ht="12.75"/>
  </sheetData>
  <mergeCells count="10">
    <mergeCell ref="B2:P2"/>
    <mergeCell ref="B4:P4"/>
    <mergeCell ref="E8:F8"/>
    <mergeCell ref="C8:D8"/>
    <mergeCell ref="G8:H8"/>
    <mergeCell ref="I8:J8"/>
    <mergeCell ref="K8:L8"/>
    <mergeCell ref="M8:N8"/>
    <mergeCell ref="O8:P8"/>
    <mergeCell ref="E7:P7"/>
  </mergeCells>
  <printOptions/>
  <pageMargins left="0.984251968503937" right="0" top="0" bottom="0.5905511811023623" header="0" footer="0"/>
  <pageSetup firstPageNumber="912" useFirstPageNumber="1" horizontalDpi="600" verticalDpi="600" orientation="landscape" scale="73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I.S.S.S.T.E.</cp:lastModifiedBy>
  <cp:lastPrinted>2004-10-14T23:40:17Z</cp:lastPrinted>
  <dcterms:created xsi:type="dcterms:W3CDTF">2004-09-17T17:27:44Z</dcterms:created>
  <dcterms:modified xsi:type="dcterms:W3CDTF">2005-05-25T23:44:56Z</dcterms:modified>
  <cp:category/>
  <cp:version/>
  <cp:contentType/>
  <cp:contentStatus/>
</cp:coreProperties>
</file>