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9" sheetId="1" r:id="rId1"/>
  </sheets>
  <definedNames>
    <definedName name="\a">'cuad. 19.09'!$G$15</definedName>
    <definedName name="A_IMPRESIÓN_IM">'cuad. 19.09'!$A$1:$E$54</definedName>
    <definedName name="_xlnm.Print_Area" localSheetId="0">'cuad. 19.09'!$A$1:$F$58</definedName>
    <definedName name="Imprimir_área_IM" localSheetId="0">'cuad. 19.09'!$A$1:$F$54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<sst xmlns="http://schemas.openxmlformats.org/spreadsheetml/2006/main" count="54" uniqueCount="54">
  <si>
    <t xml:space="preserve">         </t>
  </si>
  <si>
    <t>{?}{down}/xgp1~</t>
  </si>
  <si>
    <t xml:space="preserve">                    (ENFERMEDADES TRASMISIBLES)*</t>
  </si>
  <si>
    <t>CASOS NUEVOS</t>
  </si>
  <si>
    <t>ESTUDIOS</t>
  </si>
  <si>
    <t>COEFICIENTE</t>
  </si>
  <si>
    <t xml:space="preserve">      DELEGACION </t>
  </si>
  <si>
    <t>NOTIFICADOS</t>
  </si>
  <si>
    <t>EPIDEMIOLOGICOS</t>
  </si>
  <si>
    <t>(1)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</si>
  <si>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</si>
  <si>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</si>
  <si>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</si>
  <si>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</si>
  <si>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</si>
  <si>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</si>
  <si>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</si>
  <si>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</si>
  <si>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</si>
  <si>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</si>
  <si>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</si>
  <si>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</si>
  <si>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</si>
  <si>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</si>
  <si>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</si>
  <si>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</si>
  <si>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</si>
  <si>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</si>
  <si>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</si>
  <si>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</si>
  <si>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</si>
  <si>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</si>
  <si>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</si>
  <si>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</si>
  <si>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</si>
  <si>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</si>
  <si>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</si>
  <si>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</si>
  <si>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</si>
  <si>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</si>
  <si>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</si>
  <si>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</si>
  <si>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</si>
  <si>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</si>
  <si>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</si>
  <si>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</si>
  <si>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</si>
  <si>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</si>
  <si>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FUENTE: FORMATO SUIVE-I-2000. INFORME SEMANAL DE CASOS NUEVOS DE ENFERMEDADES: AREA DE VIGILANCIA EPIDEMIOLOGICA.</t>
  </si>
  <si>
    <t xml:space="preserve">          FORMATO EPI-2-95. ESTUDIO EPIDEMIOLOGICO DEL CASO.</t>
  </si>
  <si>
    <t xml:space="preserve">          AREA DE VIGILANCIA EPIDEMIOLOGICA</t>
  </si>
  <si>
    <t xml:space="preserve">          * INCLUYE SOLO AQUELLAS ENFERMEDADES QUE REQUIEREN ESTUDIO EPIDEMIOLOGICO</t>
  </si>
  <si>
    <t>ANUARIO ESTADISTICO 2003</t>
  </si>
  <si>
    <t xml:space="preserve">                               19. 9  CASOS NOTIFICADOS QUE REQUIEREN ESTUDIO EPÍDEMIOLOGICO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</si>
</sst>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0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1.00390625" style="0" customWidth="1"/>
    <col min="3" max="5" width="32.625" style="0" customWidth="1"/>
    <col min="6" max="6" width="4.625" style="0" customWidth="1"/>
    <col min="7" max="7" width="9.625" style="0" customWidth="1"/>
  </cols>
  <sheetData>
    <row r="1" spans="1:15" ht="12">
      <c r="A1" s="1"/>
      <c r="F1" s="1" t="s">
        <v>0</v>
      </c>
      <c r="O1" s="1" t="s">
        <v>1</v>
      </c>
    </row>
    <row r="2" spans="2:5" s="2" customFormat="1" ht="15.75">
      <c r="B2" s="21" t="s">
        <v>52</v>
      </c>
      <c r="C2" s="21"/>
      <c r="D2" s="21"/>
      <c r="E2" s="21"/>
    </row>
    <row r="3" s="2" customFormat="1" ht="12.75"/>
    <row r="4" spans="2:5" s="2" customFormat="1" ht="15.75">
      <c r="B4" s="21" t="s">
        <v>53</v>
      </c>
      <c r="C4" s="21"/>
      <c r="D4" s="21"/>
      <c r="E4" s="21"/>
    </row>
    <row r="5" spans="2:5" s="2" customFormat="1" ht="15.75">
      <c r="B5" s="21" t="s">
        <v>2</v>
      </c>
      <c r="C5" s="21"/>
      <c r="D5" s="21"/>
      <c r="E5" s="21"/>
    </row>
    <row r="6" s="2" customFormat="1" ht="12.75"/>
    <row r="7" spans="2:5" s="2" customFormat="1" ht="6.75" customHeight="1">
      <c r="B7" s="4"/>
      <c r="C7" s="5"/>
      <c r="D7" s="5"/>
      <c r="E7" s="5"/>
    </row>
    <row r="8" spans="2:5" s="2" customFormat="1" ht="12.75">
      <c r="B8" s="6"/>
      <c r="C8" s="7" t="s">
        <v>3</v>
      </c>
      <c r="D8" s="7" t="s">
        <v>4</v>
      </c>
      <c r="E8" s="7" t="s">
        <v>5</v>
      </c>
    </row>
    <row r="9" spans="2:5" s="2" customFormat="1" ht="12.75">
      <c r="B9" s="8" t="s">
        <v>6</v>
      </c>
      <c r="C9" s="7" t="s">
        <v>7</v>
      </c>
      <c r="D9" s="7" t="s">
        <v>8</v>
      </c>
      <c r="E9" s="7" t="s">
        <v>9</v>
      </c>
    </row>
    <row r="10" spans="2:5" s="2" customFormat="1" ht="7.5" customHeight="1">
      <c r="B10" s="9"/>
      <c r="C10" s="10"/>
      <c r="D10" s="10"/>
      <c r="E10" s="10"/>
    </row>
    <row r="11" s="2" customFormat="1" ht="12" customHeight="1">
      <c r="E11" s="11"/>
    </row>
    <row r="12" spans="2:7" s="16" customFormat="1" ht="15">
      <c r="B12" s="17" t="s">
        <v>10</v>
      </c>
      <c r="C12" s="18">
        <f>C14+C21</f>
        <v>3229</v>
      </c>
      <c r="D12" s="18">
        <f>D14+D21</f>
        <v>2741</v>
      </c>
      <c r="E12" s="19">
        <f>IF(D12=0,0,((+D12*100)/C12))</f>
        <v>84.88696190771137</v>
      </c>
      <c r="F12" s="20"/>
      <c r="G12" s="20"/>
    </row>
    <row r="13" spans="3:7" s="2" customFormat="1" ht="12" customHeight="1">
      <c r="C13" s="13"/>
      <c r="D13" s="13"/>
      <c r="E13" s="14"/>
      <c r="F13" s="12"/>
      <c r="G13" s="12"/>
    </row>
    <row r="14" spans="2:7" s="16" customFormat="1" ht="15">
      <c r="B14" s="17" t="s">
        <v>11</v>
      </c>
      <c r="C14" s="18">
        <f>SUM(C16:C19)</f>
        <v>410</v>
      </c>
      <c r="D14" s="18">
        <f>SUM(D16:D19)</f>
        <v>577</v>
      </c>
      <c r="E14" s="19">
        <f>IF(D14=0,0,((+D14*100)/C14))</f>
        <v>140.73170731707316</v>
      </c>
      <c r="F14" s="20"/>
      <c r="G14" s="20"/>
    </row>
    <row r="15" spans="3:7" s="2" customFormat="1" ht="12" customHeight="1">
      <c r="C15" s="13"/>
      <c r="D15" s="15"/>
      <c r="E15" s="14"/>
      <c r="F15" s="12"/>
      <c r="G15" s="12"/>
    </row>
    <row r="16" spans="2:7" s="2" customFormat="1" ht="13.5" customHeight="1">
      <c r="B16" s="3" t="s">
        <v>12</v>
      </c>
      <c r="C16" s="13">
        <v>86</v>
      </c>
      <c r="D16" s="13">
        <v>80</v>
      </c>
      <c r="E16" s="14">
        <f>IF(D16=0,0,((+D16*100)/C16))</f>
        <v>93.02325581395348</v>
      </c>
      <c r="F16" s="12"/>
      <c r="G16" s="12"/>
    </row>
    <row r="17" spans="2:7" s="2" customFormat="1" ht="13.5" customHeight="1">
      <c r="B17" s="3" t="s">
        <v>13</v>
      </c>
      <c r="C17" s="13">
        <v>95</v>
      </c>
      <c r="D17" s="13">
        <v>73</v>
      </c>
      <c r="E17" s="14">
        <f>IF(D17=0,0,((+D17*100)/C17))</f>
        <v>76.84210526315789</v>
      </c>
      <c r="F17" s="12"/>
      <c r="G17" s="12"/>
    </row>
    <row r="18" spans="2:7" s="2" customFormat="1" ht="13.5" customHeight="1">
      <c r="B18" s="3" t="s">
        <v>14</v>
      </c>
      <c r="C18" s="13">
        <v>145</v>
      </c>
      <c r="D18" s="13">
        <v>3</v>
      </c>
      <c r="E18" s="14">
        <f>IF(D18=0,0,((+D18*100)/C18))</f>
        <v>2.0689655172413794</v>
      </c>
      <c r="F18" s="12"/>
      <c r="G18" s="12"/>
    </row>
    <row r="19" spans="2:7" s="2" customFormat="1" ht="13.5" customHeight="1">
      <c r="B19" s="3" t="s">
        <v>15</v>
      </c>
      <c r="C19" s="13">
        <v>84</v>
      </c>
      <c r="D19" s="13">
        <v>421</v>
      </c>
      <c r="E19" s="14">
        <f>IF(D19=0,0,((+D19*100)/C19))</f>
        <v>501.1904761904762</v>
      </c>
      <c r="F19" s="12"/>
      <c r="G19" s="12"/>
    </row>
    <row r="20" spans="3:7" s="2" customFormat="1" ht="12" customHeight="1">
      <c r="C20" s="13"/>
      <c r="D20" s="13"/>
      <c r="E20" s="14"/>
      <c r="F20" s="12"/>
      <c r="G20" s="12"/>
    </row>
    <row r="21" spans="2:7" s="16" customFormat="1" ht="15">
      <c r="B21" s="17" t="s">
        <v>16</v>
      </c>
      <c r="C21" s="18">
        <f>SUM(C23:C53)</f>
        <v>2819</v>
      </c>
      <c r="D21" s="18">
        <f>SUM(D23:D53)</f>
        <v>2164</v>
      </c>
      <c r="E21" s="19">
        <f>IF(D21=0,0,((+D21*100)/C21))</f>
        <v>76.7648102163888</v>
      </c>
      <c r="F21" s="20"/>
      <c r="G21" s="20"/>
    </row>
    <row r="22" spans="3:7" s="2" customFormat="1" ht="12" customHeight="1">
      <c r="C22" s="13"/>
      <c r="D22" s="13"/>
      <c r="E22" s="14"/>
      <c r="F22" s="12"/>
      <c r="G22" s="12"/>
    </row>
    <row r="23" spans="2:7" s="2" customFormat="1" ht="13.5" customHeight="1">
      <c r="B23" s="3" t="s">
        <v>17</v>
      </c>
      <c r="C23" s="13">
        <v>9</v>
      </c>
      <c r="D23" s="13">
        <v>16</v>
      </c>
      <c r="E23" s="14">
        <f aca="true" t="shared" si="0" ref="E23:E53">IF(D23=0,0,((+D23*100)/C23))</f>
        <v>177.77777777777777</v>
      </c>
      <c r="F23" s="12"/>
      <c r="G23" s="12"/>
    </row>
    <row r="24" spans="2:7" s="2" customFormat="1" ht="13.5" customHeight="1">
      <c r="B24" s="3" t="s">
        <v>18</v>
      </c>
      <c r="C24" s="13">
        <v>27</v>
      </c>
      <c r="D24" s="13">
        <v>0</v>
      </c>
      <c r="E24" s="14">
        <f t="shared" si="0"/>
        <v>0</v>
      </c>
      <c r="F24" s="12"/>
      <c r="G24" s="12"/>
    </row>
    <row r="25" spans="2:7" s="2" customFormat="1" ht="13.5" customHeight="1">
      <c r="B25" s="3" t="s">
        <v>19</v>
      </c>
      <c r="C25" s="13">
        <v>82</v>
      </c>
      <c r="D25" s="13">
        <v>0</v>
      </c>
      <c r="E25" s="14">
        <f t="shared" si="0"/>
        <v>0</v>
      </c>
      <c r="F25" s="12"/>
      <c r="G25" s="12"/>
    </row>
    <row r="26" spans="2:7" s="2" customFormat="1" ht="13.5" customHeight="1">
      <c r="B26" s="3" t="s">
        <v>20</v>
      </c>
      <c r="C26" s="13">
        <v>9</v>
      </c>
      <c r="D26" s="13">
        <v>14</v>
      </c>
      <c r="E26" s="14">
        <f t="shared" si="0"/>
        <v>155.55555555555554</v>
      </c>
      <c r="F26" s="12"/>
      <c r="G26" s="12"/>
    </row>
    <row r="27" spans="2:7" s="2" customFormat="1" ht="13.5" customHeight="1">
      <c r="B27" s="3" t="s">
        <v>21</v>
      </c>
      <c r="C27" s="13">
        <v>96</v>
      </c>
      <c r="D27" s="13">
        <v>166</v>
      </c>
      <c r="E27" s="14">
        <f t="shared" si="0"/>
        <v>172.91666666666666</v>
      </c>
      <c r="F27" s="12"/>
      <c r="G27" s="12"/>
    </row>
    <row r="28" spans="2:7" s="2" customFormat="1" ht="13.5" customHeight="1">
      <c r="B28" s="3" t="s">
        <v>22</v>
      </c>
      <c r="C28" s="13">
        <v>9</v>
      </c>
      <c r="D28" s="13">
        <v>20</v>
      </c>
      <c r="E28" s="14">
        <f t="shared" si="0"/>
        <v>222.22222222222223</v>
      </c>
      <c r="F28" s="12"/>
      <c r="G28" s="12"/>
    </row>
    <row r="29" spans="2:7" s="2" customFormat="1" ht="13.5" customHeight="1">
      <c r="B29" s="3" t="s">
        <v>23</v>
      </c>
      <c r="C29" s="13">
        <v>120</v>
      </c>
      <c r="D29" s="13">
        <v>8</v>
      </c>
      <c r="E29" s="14">
        <f t="shared" si="0"/>
        <v>6.666666666666667</v>
      </c>
      <c r="F29" s="12"/>
      <c r="G29" s="12"/>
    </row>
    <row r="30" spans="2:7" s="2" customFormat="1" ht="13.5" customHeight="1">
      <c r="B30" s="3" t="s">
        <v>24</v>
      </c>
      <c r="C30" s="13">
        <v>61</v>
      </c>
      <c r="D30" s="13">
        <v>73</v>
      </c>
      <c r="E30" s="14">
        <f t="shared" si="0"/>
        <v>119.67213114754098</v>
      </c>
      <c r="F30" s="12"/>
      <c r="G30" s="12"/>
    </row>
    <row r="31" spans="2:7" s="2" customFormat="1" ht="13.5" customHeight="1">
      <c r="B31" s="3" t="s">
        <v>25</v>
      </c>
      <c r="C31" s="13">
        <v>59</v>
      </c>
      <c r="D31" s="13">
        <v>0</v>
      </c>
      <c r="E31" s="14">
        <f t="shared" si="0"/>
        <v>0</v>
      </c>
      <c r="F31" s="12"/>
      <c r="G31" s="12"/>
    </row>
    <row r="32" spans="2:7" s="2" customFormat="1" ht="13.5" customHeight="1">
      <c r="B32" s="3" t="s">
        <v>26</v>
      </c>
      <c r="C32" s="13">
        <v>65</v>
      </c>
      <c r="D32" s="13">
        <v>43</v>
      </c>
      <c r="E32" s="14">
        <f t="shared" si="0"/>
        <v>66.15384615384616</v>
      </c>
      <c r="F32" s="12"/>
      <c r="G32" s="12"/>
    </row>
    <row r="33" spans="2:7" s="2" customFormat="1" ht="13.5" customHeight="1">
      <c r="B33" s="3" t="s">
        <v>27</v>
      </c>
      <c r="C33" s="13">
        <v>126</v>
      </c>
      <c r="D33" s="13">
        <v>60</v>
      </c>
      <c r="E33" s="14">
        <f t="shared" si="0"/>
        <v>47.61904761904762</v>
      </c>
      <c r="F33" s="12"/>
      <c r="G33" s="12"/>
    </row>
    <row r="34" spans="2:7" s="2" customFormat="1" ht="13.5" customHeight="1">
      <c r="B34" s="3" t="s">
        <v>28</v>
      </c>
      <c r="C34" s="13">
        <v>29</v>
      </c>
      <c r="D34" s="13">
        <v>47</v>
      </c>
      <c r="E34" s="14">
        <f t="shared" si="0"/>
        <v>162.06896551724137</v>
      </c>
      <c r="F34" s="12"/>
      <c r="G34" s="12"/>
    </row>
    <row r="35" spans="2:7" s="2" customFormat="1" ht="13.5" customHeight="1">
      <c r="B35" s="3" t="s">
        <v>29</v>
      </c>
      <c r="C35" s="13">
        <v>75</v>
      </c>
      <c r="D35" s="13">
        <v>0</v>
      </c>
      <c r="E35" s="14">
        <f t="shared" si="0"/>
        <v>0</v>
      </c>
      <c r="F35" s="12"/>
      <c r="G35" s="12"/>
    </row>
    <row r="36" spans="2:7" s="2" customFormat="1" ht="13.5" customHeight="1">
      <c r="B36" s="3" t="s">
        <v>30</v>
      </c>
      <c r="C36" s="13">
        <v>91</v>
      </c>
      <c r="D36" s="13">
        <v>281</v>
      </c>
      <c r="E36" s="14">
        <f t="shared" si="0"/>
        <v>308.7912087912088</v>
      </c>
      <c r="F36" s="12"/>
      <c r="G36" s="12"/>
    </row>
    <row r="37" spans="2:7" s="2" customFormat="1" ht="13.5" customHeight="1">
      <c r="B37" s="3" t="s">
        <v>31</v>
      </c>
      <c r="C37" s="13">
        <v>70</v>
      </c>
      <c r="D37" s="13">
        <v>88</v>
      </c>
      <c r="E37" s="14">
        <f t="shared" si="0"/>
        <v>125.71428571428571</v>
      </c>
      <c r="F37" s="12"/>
      <c r="G37" s="12"/>
    </row>
    <row r="38" spans="2:7" s="2" customFormat="1" ht="13.5" customHeight="1">
      <c r="B38" s="3" t="s">
        <v>32</v>
      </c>
      <c r="C38" s="13">
        <v>29</v>
      </c>
      <c r="D38" s="13">
        <v>12</v>
      </c>
      <c r="E38" s="14">
        <f t="shared" si="0"/>
        <v>41.37931034482759</v>
      </c>
      <c r="F38" s="12"/>
      <c r="G38" s="12"/>
    </row>
    <row r="39" spans="2:7" s="2" customFormat="1" ht="13.5" customHeight="1">
      <c r="B39" s="3" t="s">
        <v>33</v>
      </c>
      <c r="C39" s="13">
        <v>172</v>
      </c>
      <c r="D39" s="13">
        <v>0</v>
      </c>
      <c r="E39" s="14">
        <f t="shared" si="0"/>
        <v>0</v>
      </c>
      <c r="F39" s="12"/>
      <c r="G39" s="12"/>
    </row>
    <row r="40" spans="2:7" s="2" customFormat="1" ht="13.5" customHeight="1">
      <c r="B40" s="3" t="s">
        <v>34</v>
      </c>
      <c r="C40" s="13">
        <v>71</v>
      </c>
      <c r="D40" s="13">
        <v>0</v>
      </c>
      <c r="E40" s="14">
        <f t="shared" si="0"/>
        <v>0</v>
      </c>
      <c r="F40" s="12"/>
      <c r="G40" s="12"/>
    </row>
    <row r="41" spans="2:7" s="2" customFormat="1" ht="13.5" customHeight="1">
      <c r="B41" s="3" t="s">
        <v>35</v>
      </c>
      <c r="C41" s="13">
        <v>80</v>
      </c>
      <c r="D41" s="13">
        <v>11</v>
      </c>
      <c r="E41" s="14">
        <f t="shared" si="0"/>
        <v>13.75</v>
      </c>
      <c r="F41" s="12"/>
      <c r="G41" s="12"/>
    </row>
    <row r="42" spans="2:7" s="2" customFormat="1" ht="13.5" customHeight="1">
      <c r="B42" s="3" t="s">
        <v>36</v>
      </c>
      <c r="C42" s="13">
        <v>105</v>
      </c>
      <c r="D42" s="13">
        <v>106</v>
      </c>
      <c r="E42" s="14">
        <f t="shared" si="0"/>
        <v>100.95238095238095</v>
      </c>
      <c r="F42" s="12"/>
      <c r="G42" s="12"/>
    </row>
    <row r="43" spans="2:7" s="2" customFormat="1" ht="13.5" customHeight="1">
      <c r="B43" s="3" t="s">
        <v>37</v>
      </c>
      <c r="C43" s="13">
        <v>44</v>
      </c>
      <c r="D43" s="13">
        <v>19</v>
      </c>
      <c r="E43" s="14">
        <f t="shared" si="0"/>
        <v>43.18181818181818</v>
      </c>
      <c r="F43" s="12"/>
      <c r="G43" s="12"/>
    </row>
    <row r="44" spans="2:7" s="2" customFormat="1" ht="13.5" customHeight="1">
      <c r="B44" s="3" t="s">
        <v>38</v>
      </c>
      <c r="C44" s="13">
        <v>19</v>
      </c>
      <c r="D44" s="13">
        <v>4</v>
      </c>
      <c r="E44" s="14">
        <f t="shared" si="0"/>
        <v>21.05263157894737</v>
      </c>
      <c r="F44" s="12"/>
      <c r="G44" s="12"/>
    </row>
    <row r="45" spans="2:7" s="2" customFormat="1" ht="13.5" customHeight="1">
      <c r="B45" s="3" t="s">
        <v>39</v>
      </c>
      <c r="C45" s="13">
        <v>140</v>
      </c>
      <c r="D45" s="13">
        <v>0</v>
      </c>
      <c r="E45" s="14">
        <f t="shared" si="0"/>
        <v>0</v>
      </c>
      <c r="F45" s="12"/>
      <c r="G45" s="12"/>
    </row>
    <row r="46" spans="2:7" s="2" customFormat="1" ht="13.5" customHeight="1">
      <c r="B46" s="3" t="s">
        <v>40</v>
      </c>
      <c r="C46" s="13">
        <v>469</v>
      </c>
      <c r="D46" s="13">
        <v>1017</v>
      </c>
      <c r="E46" s="14">
        <f t="shared" si="0"/>
        <v>216.84434968017058</v>
      </c>
      <c r="F46" s="12"/>
      <c r="G46" s="12"/>
    </row>
    <row r="47" spans="2:7" s="2" customFormat="1" ht="13.5" customHeight="1">
      <c r="B47" s="3" t="s">
        <v>41</v>
      </c>
      <c r="C47" s="13">
        <v>179</v>
      </c>
      <c r="D47" s="13">
        <v>23</v>
      </c>
      <c r="E47" s="14">
        <f t="shared" si="0"/>
        <v>12.849162011173185</v>
      </c>
      <c r="F47" s="12"/>
      <c r="G47" s="12"/>
    </row>
    <row r="48" spans="2:7" s="2" customFormat="1" ht="13.5" customHeight="1">
      <c r="B48" s="3" t="s">
        <v>42</v>
      </c>
      <c r="C48" s="13">
        <v>31</v>
      </c>
      <c r="D48" s="13">
        <v>86</v>
      </c>
      <c r="E48" s="14">
        <f t="shared" si="0"/>
        <v>277.4193548387097</v>
      </c>
      <c r="F48" s="12"/>
      <c r="G48" s="12"/>
    </row>
    <row r="49" spans="2:7" s="2" customFormat="1" ht="13.5" customHeight="1">
      <c r="B49" s="3" t="s">
        <v>43</v>
      </c>
      <c r="C49" s="13">
        <v>74</v>
      </c>
      <c r="D49" s="13">
        <v>0</v>
      </c>
      <c r="E49" s="14">
        <f t="shared" si="0"/>
        <v>0</v>
      </c>
      <c r="F49" s="12"/>
      <c r="G49" s="12"/>
    </row>
    <row r="50" spans="2:7" s="2" customFormat="1" ht="13.5" customHeight="1">
      <c r="B50" s="3" t="s">
        <v>44</v>
      </c>
      <c r="C50" s="13">
        <v>9</v>
      </c>
      <c r="D50" s="13">
        <v>25</v>
      </c>
      <c r="E50" s="14">
        <f t="shared" si="0"/>
        <v>277.77777777777777</v>
      </c>
      <c r="F50" s="12"/>
      <c r="G50" s="12"/>
    </row>
    <row r="51" spans="2:7" s="2" customFormat="1" ht="13.5" customHeight="1">
      <c r="B51" s="3" t="s">
        <v>45</v>
      </c>
      <c r="C51" s="13">
        <v>357</v>
      </c>
      <c r="D51" s="13">
        <v>1</v>
      </c>
      <c r="E51" s="14">
        <f t="shared" si="0"/>
        <v>0.2801120448179272</v>
      </c>
      <c r="F51" s="12"/>
      <c r="G51" s="12"/>
    </row>
    <row r="52" spans="2:7" s="2" customFormat="1" ht="13.5" customHeight="1">
      <c r="B52" s="3" t="s">
        <v>46</v>
      </c>
      <c r="C52" s="13">
        <v>90</v>
      </c>
      <c r="D52" s="13">
        <v>26</v>
      </c>
      <c r="E52" s="14">
        <f t="shared" si="0"/>
        <v>28.88888888888889</v>
      </c>
      <c r="F52" s="12"/>
      <c r="G52" s="12"/>
    </row>
    <row r="53" spans="2:7" s="2" customFormat="1" ht="13.5" customHeight="1">
      <c r="B53" s="3" t="s">
        <v>47</v>
      </c>
      <c r="C53" s="13">
        <v>22</v>
      </c>
      <c r="D53" s="13">
        <v>18</v>
      </c>
      <c r="E53" s="14">
        <f t="shared" si="0"/>
        <v>81.81818181818181</v>
      </c>
      <c r="F53" s="12"/>
      <c r="G53" s="12"/>
    </row>
    <row r="54" spans="2:5" s="2" customFormat="1" ht="7.5" customHeight="1">
      <c r="B54" s="9"/>
      <c r="C54" s="10"/>
      <c r="D54" s="10"/>
      <c r="E54" s="10"/>
    </row>
    <row r="55" s="2" customFormat="1" ht="12.75">
      <c r="B55" s="3" t="s">
        <v>48</v>
      </c>
    </row>
    <row r="56" s="2" customFormat="1" ht="12.75">
      <c r="B56" s="3" t="s">
        <v>49</v>
      </c>
    </row>
    <row r="57" s="2" customFormat="1" ht="12.75">
      <c r="B57" s="3" t="s">
        <v>50</v>
      </c>
    </row>
    <row r="58" s="2" customFormat="1" ht="12.75">
      <c r="B58" s="3" t="s">
        <v>51</v>
      </c>
    </row>
    <row r="59" s="2" customFormat="1" ht="12.75"/>
    <row r="60" spans="2:3" s="2" customFormat="1" ht="12.75">
      <c r="B60"/>
      <c r="C60" s="12"/>
    </row>
  </sheetData>
  <mergeCells count="3">
    <mergeCell ref="B2:E2"/>
    <mergeCell ref="B4:E4"/>
    <mergeCell ref="B5:E5"/>
  </mergeCells>
  <printOptions/>
  <pageMargins left="0.984251968503937" right="0" top="0" bottom="0.5905511811023623" header="0" footer="0"/>
  <pageSetup firstPageNumber="880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2004-10-14T22:52:20Z</cp:lastPrinted>
  <dcterms:created xsi:type="dcterms:W3CDTF">2004-09-15T19:41:59Z</dcterms:created>
  <dcterms:modified xsi:type="dcterms:W3CDTF">2005-05-25T23:40:25Z</dcterms:modified>
  <cp:category/>
  <cp:version/>
  <cp:contentType/>
  <cp:contentStatus/>
</cp:coreProperties>
</file>