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9" sheetId="1" r:id="rId1"/>
  </sheets>
  <definedNames>
    <definedName name="_xlnm.Print_Area" localSheetId="0">'CUAD1629'!$A$1:$F$59</definedName>
  </definedNames>
  <calcPr fullCalcOnLoad="1"/>
</workbook>
</file>

<file path=xl/sharedStrings.xml><?xml version="1.0" encoding="utf-8"?>
<sst xmlns="http://schemas.openxmlformats.org/spreadsheetml/2006/main" count="44" uniqueCount="36">
  <si>
    <t>C. M. N. "20 DE NOVIEMBRE"</t>
  </si>
  <si>
    <t>(TOTAL DE PACIENTES)</t>
  </si>
  <si>
    <t>NUMERO DE</t>
  </si>
  <si>
    <t>UNIDADES MEDICAS QUE REFIRIERON</t>
  </si>
  <si>
    <t>PACIENTES</t>
  </si>
  <si>
    <t>%</t>
  </si>
  <si>
    <t>TOTAL GLOBAL DE REFERENCIAS</t>
  </si>
  <si>
    <t>REGION I</t>
  </si>
  <si>
    <t>HOSPITAL REGIONAL "1o. DE OCTUBRE"</t>
  </si>
  <si>
    <t>REGION II</t>
  </si>
  <si>
    <t>HOSPITAL REGIONAL "GRAL. IGNACIO ZARAGOZA"</t>
  </si>
  <si>
    <t>REGION III</t>
  </si>
  <si>
    <t>HOSPITAL REGIONAL "LIC. ADOLFO LOPEZ MATEOS"</t>
  </si>
  <si>
    <t>REGION IV</t>
  </si>
  <si>
    <t>REGION V</t>
  </si>
  <si>
    <t>REGION VI</t>
  </si>
  <si>
    <t>HOSPITAL REGIONAL MONTERREY, NL.</t>
  </si>
  <si>
    <t>REGION VII</t>
  </si>
  <si>
    <t>HOSPITAL REGIONAL PUEBLA, PUE.</t>
  </si>
  <si>
    <t>REGION VIII</t>
  </si>
  <si>
    <t>HOSPITAL REGIONAL MERIDA, YUC.</t>
  </si>
  <si>
    <t>SUBTOTAL DE HOSPITALES REGIONALES</t>
  </si>
  <si>
    <t>CLINICA DE ESPECIALIDADES "CHURUBUSCO"</t>
  </si>
  <si>
    <t>CLINICA DE ESPECIALIDADES "INDIANILLA"</t>
  </si>
  <si>
    <t>CLINICA DE ESPECIALIDADES "DR. ALBERTO PISANTY"</t>
  </si>
  <si>
    <t>HOSPITALES GENERALES</t>
  </si>
  <si>
    <t>HOSPITAL REGIONAL "M. CARDENAS DE LA VEGA", CULIACAN, SIN.</t>
  </si>
  <si>
    <t>HOSPITAL REGIONAL "VALENTIN GOMEZ FARIAS", ZAPOPAN, JAL.</t>
  </si>
  <si>
    <t>SUBTOTAL DE OTRAS UNIDADES</t>
  </si>
  <si>
    <t>REFERENCIA DE HOSPITALES REGIONALES Y CLINICAS DE ESPECIALIDAD</t>
  </si>
  <si>
    <t>ANUARIO ESTADISTICO 2003</t>
  </si>
  <si>
    <t>CLINICA DE ESPECIALIDADES "BALBUENA"</t>
  </si>
  <si>
    <t>TOTAL DE REFERENCIAS</t>
  </si>
  <si>
    <t>16. 30  REFERENCIA DE PACIENTES CON APERTURA DE EXPEDIENTES Y ESTUDIOS DE UNICA VEZ DURANTE 2003</t>
  </si>
  <si>
    <t>ESTUDIOS DE</t>
  </si>
  <si>
    <t>UNICA VEZ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</si>
</sst>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center"/>
    </xf>
    <xf numFmtId="3" fontId="4" fillId="0" borderId="1" xfId="0" applyNumberFormat="1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77.28125" style="0" customWidth="1"/>
    <col min="2" max="4" width="18.7109375" style="0" customWidth="1"/>
    <col min="5" max="5" width="16.421875" style="0" customWidth="1"/>
    <col min="6" max="6" width="5.00390625" style="0" customWidth="1"/>
  </cols>
  <sheetData>
    <row r="1" spans="1:6" ht="15.75">
      <c r="A1" s="21" t="s">
        <v>30</v>
      </c>
      <c r="B1" s="21"/>
      <c r="C1" s="21"/>
      <c r="D1" s="21"/>
      <c r="E1" s="21"/>
      <c r="F1" s="21"/>
    </row>
    <row r="2" spans="1:6" ht="6.75" customHeight="1">
      <c r="A2" s="6"/>
      <c r="B2" s="6"/>
      <c r="C2" s="6"/>
      <c r="D2" s="6"/>
      <c r="E2" s="6"/>
      <c r="F2" s="6"/>
    </row>
    <row r="3" spans="1:6" ht="15.75">
      <c r="A3" s="21" t="s">
        <v>33</v>
      </c>
      <c r="B3" s="21"/>
      <c r="C3" s="21"/>
      <c r="D3" s="21"/>
      <c r="E3" s="21"/>
      <c r="F3" s="21"/>
    </row>
    <row r="4" spans="1:6" ht="15.75">
      <c r="A4" s="21" t="s">
        <v>0</v>
      </c>
      <c r="B4" s="21"/>
      <c r="C4" s="21"/>
      <c r="D4" s="21"/>
      <c r="E4" s="21"/>
      <c r="F4" s="21"/>
    </row>
    <row r="5" spans="1:6" ht="15.75">
      <c r="A5" s="21" t="s">
        <v>1</v>
      </c>
      <c r="B5" s="21"/>
      <c r="C5" s="21"/>
      <c r="D5" s="21"/>
      <c r="E5" s="21"/>
      <c r="F5" s="21"/>
    </row>
    <row r="7" spans="1:6" ht="6.75" customHeight="1">
      <c r="A7" s="2"/>
      <c r="B7" s="2"/>
      <c r="C7" s="2"/>
      <c r="D7" s="2"/>
      <c r="E7" s="2"/>
      <c r="F7" s="2"/>
    </row>
    <row r="8" spans="2:5" ht="12.75">
      <c r="B8" s="17" t="s">
        <v>2</v>
      </c>
      <c r="C8" s="1"/>
      <c r="D8" s="17" t="s">
        <v>34</v>
      </c>
      <c r="E8" s="1"/>
    </row>
    <row r="9" spans="1:5" ht="12.75">
      <c r="A9" s="1" t="s">
        <v>3</v>
      </c>
      <c r="B9" s="17" t="s">
        <v>4</v>
      </c>
      <c r="C9" s="1" t="s">
        <v>5</v>
      </c>
      <c r="D9" s="17" t="s">
        <v>35</v>
      </c>
      <c r="E9" s="1" t="s">
        <v>5</v>
      </c>
    </row>
    <row r="10" spans="1:6" ht="12.75">
      <c r="A10" s="3"/>
      <c r="B10" s="3"/>
      <c r="C10" s="3"/>
      <c r="D10" s="3"/>
      <c r="E10" s="3"/>
      <c r="F10" s="3"/>
    </row>
    <row r="12" spans="1:5" ht="15">
      <c r="A12" s="7" t="s">
        <v>6</v>
      </c>
      <c r="B12" s="9">
        <f>SUM(B15:B47)</f>
        <v>9875</v>
      </c>
      <c r="C12" s="15">
        <f>SUM(C15:C47)</f>
        <v>100</v>
      </c>
      <c r="D12" s="9">
        <f>SUM(D15:D47)</f>
        <v>12705</v>
      </c>
      <c r="E12" s="15">
        <f>SUM(E15:E47)</f>
        <v>100</v>
      </c>
    </row>
    <row r="13" spans="2:4" ht="14.25">
      <c r="B13" s="10"/>
      <c r="C13" s="16"/>
      <c r="D13" s="11"/>
    </row>
    <row r="14" spans="1:4" ht="14.25">
      <c r="A14" s="7" t="s">
        <v>7</v>
      </c>
      <c r="B14" s="10"/>
      <c r="C14" s="16"/>
      <c r="D14" s="11"/>
    </row>
    <row r="15" spans="1:5" ht="14.25">
      <c r="A15" s="4" t="s">
        <v>8</v>
      </c>
      <c r="B15" s="11">
        <v>2301</v>
      </c>
      <c r="C15" s="16">
        <f>+B15/B$12*100</f>
        <v>23.30126582278481</v>
      </c>
      <c r="D15" s="11">
        <v>4935</v>
      </c>
      <c r="E15" s="16">
        <f>+D15/D$12*100</f>
        <v>38.84297520661157</v>
      </c>
    </row>
    <row r="16" spans="2:4" ht="9.75" customHeight="1">
      <c r="B16" s="10"/>
      <c r="C16" s="16"/>
      <c r="D16" s="11"/>
    </row>
    <row r="17" spans="1:4" ht="14.25">
      <c r="A17" s="7" t="s">
        <v>9</v>
      </c>
      <c r="B17" s="10"/>
      <c r="C17" s="16"/>
      <c r="D17" s="11"/>
    </row>
    <row r="18" spans="1:5" ht="14.25">
      <c r="A18" s="4" t="s">
        <v>10</v>
      </c>
      <c r="B18" s="11">
        <v>1481</v>
      </c>
      <c r="C18" s="16">
        <f>+B18/B$12*100</f>
        <v>14.99746835443038</v>
      </c>
      <c r="D18" s="11">
        <v>1741</v>
      </c>
      <c r="E18" s="16">
        <f>+D18/D$12*100</f>
        <v>13.703266430539157</v>
      </c>
    </row>
    <row r="19" spans="2:4" ht="9.75" customHeight="1">
      <c r="B19" s="10"/>
      <c r="C19" s="16"/>
      <c r="D19" s="11"/>
    </row>
    <row r="20" spans="1:4" ht="14.25">
      <c r="A20" s="7" t="s">
        <v>11</v>
      </c>
      <c r="B20" s="10"/>
      <c r="C20" s="16"/>
      <c r="D20" s="11"/>
    </row>
    <row r="21" spans="1:5" ht="14.25">
      <c r="A21" s="4" t="s">
        <v>12</v>
      </c>
      <c r="B21" s="11">
        <v>2956</v>
      </c>
      <c r="C21" s="16">
        <f>+B21/B$12*100</f>
        <v>29.934177215189873</v>
      </c>
      <c r="D21" s="11">
        <v>2537</v>
      </c>
      <c r="E21" s="16">
        <f>+D21/D$12*100</f>
        <v>19.968516332152696</v>
      </c>
    </row>
    <row r="22" spans="2:4" ht="9.75" customHeight="1">
      <c r="B22" s="10"/>
      <c r="C22" s="16"/>
      <c r="D22" s="11"/>
    </row>
    <row r="23" spans="1:4" ht="14.25">
      <c r="A23" s="7" t="s">
        <v>13</v>
      </c>
      <c r="B23" s="10"/>
      <c r="C23" s="16"/>
      <c r="D23" s="11"/>
    </row>
    <row r="24" spans="1:5" ht="14.25">
      <c r="A24" s="4" t="s">
        <v>26</v>
      </c>
      <c r="B24" s="10">
        <v>239</v>
      </c>
      <c r="C24" s="16">
        <f>+B24/B$12*100</f>
        <v>2.420253164556962</v>
      </c>
      <c r="D24" s="11">
        <v>108</v>
      </c>
      <c r="E24" s="16">
        <f>+D24/D$12*100</f>
        <v>0.8500590318772138</v>
      </c>
    </row>
    <row r="25" spans="2:4" ht="9.75" customHeight="1">
      <c r="B25" s="10"/>
      <c r="C25" s="16"/>
      <c r="D25" s="11"/>
    </row>
    <row r="26" spans="1:4" ht="14.25">
      <c r="A26" s="7" t="s">
        <v>14</v>
      </c>
      <c r="B26" s="10"/>
      <c r="C26" s="16"/>
      <c r="D26" s="11"/>
    </row>
    <row r="27" spans="1:5" ht="14.25">
      <c r="A27" s="4" t="s">
        <v>27</v>
      </c>
      <c r="B27" s="10">
        <v>493</v>
      </c>
      <c r="C27" s="16">
        <f>+B27/B$12*100</f>
        <v>4.992405063291139</v>
      </c>
      <c r="D27" s="11">
        <v>70</v>
      </c>
      <c r="E27" s="16">
        <f>+D27/D$12*100</f>
        <v>0.5509641873278237</v>
      </c>
    </row>
    <row r="28" spans="2:4" ht="9.75" customHeight="1">
      <c r="B28" s="10"/>
      <c r="C28" s="16"/>
      <c r="D28" s="11"/>
    </row>
    <row r="29" spans="1:4" ht="14.25">
      <c r="A29" s="7" t="s">
        <v>15</v>
      </c>
      <c r="B29" s="10"/>
      <c r="C29" s="16"/>
      <c r="D29" s="11"/>
    </row>
    <row r="30" spans="1:5" ht="14.25">
      <c r="A30" s="4" t="s">
        <v>16</v>
      </c>
      <c r="B30" s="10">
        <v>374</v>
      </c>
      <c r="C30" s="16">
        <f>+B30/B$12*100</f>
        <v>3.787341772151899</v>
      </c>
      <c r="D30" s="11">
        <v>45</v>
      </c>
      <c r="E30" s="16">
        <f>+D30/D$12*100</f>
        <v>0.3541912632821724</v>
      </c>
    </row>
    <row r="31" spans="2:4" ht="9.75" customHeight="1">
      <c r="B31" s="10"/>
      <c r="C31" s="16"/>
      <c r="D31" s="11"/>
    </row>
    <row r="32" spans="1:4" ht="14.25">
      <c r="A32" s="7" t="s">
        <v>17</v>
      </c>
      <c r="B32" s="10"/>
      <c r="C32" s="16"/>
      <c r="D32" s="11"/>
    </row>
    <row r="33" spans="1:5" ht="14.25">
      <c r="A33" s="4" t="s">
        <v>18</v>
      </c>
      <c r="B33" s="10">
        <v>524</v>
      </c>
      <c r="C33" s="16">
        <f>+B33/B$12*100</f>
        <v>5.3063291139240505</v>
      </c>
      <c r="D33" s="11">
        <v>142</v>
      </c>
      <c r="E33" s="16">
        <f>+D33/D$12*100</f>
        <v>1.1176702085792996</v>
      </c>
    </row>
    <row r="34" spans="2:4" ht="9.75" customHeight="1">
      <c r="B34" s="10"/>
      <c r="C34" s="16"/>
      <c r="D34" s="11"/>
    </row>
    <row r="35" spans="1:4" ht="14.25">
      <c r="A35" s="7" t="s">
        <v>19</v>
      </c>
      <c r="B35" s="10"/>
      <c r="C35" s="16"/>
      <c r="D35" s="11"/>
    </row>
    <row r="36" spans="1:5" ht="14.25">
      <c r="A36" s="4" t="s">
        <v>20</v>
      </c>
      <c r="B36" s="10">
        <v>150</v>
      </c>
      <c r="C36" s="16">
        <f>+B36/B$12*100</f>
        <v>1.5189873417721518</v>
      </c>
      <c r="D36" s="11">
        <v>5</v>
      </c>
      <c r="E36" s="16">
        <f>+D36/D$12*100</f>
        <v>0.03935458480913026</v>
      </c>
    </row>
    <row r="37" spans="2:4" ht="9.75" customHeight="1">
      <c r="B37" s="10"/>
      <c r="C37" s="16"/>
      <c r="D37" s="11"/>
    </row>
    <row r="38" spans="1:5" ht="14.25">
      <c r="A38" s="7" t="s">
        <v>25</v>
      </c>
      <c r="B38" s="11">
        <v>1217</v>
      </c>
      <c r="C38" s="16">
        <f>+B38/B$12*100</f>
        <v>12.324050632911392</v>
      </c>
      <c r="D38" s="11">
        <v>2472</v>
      </c>
      <c r="E38" s="16">
        <f>+D38/D$12*100</f>
        <v>19.456906729634003</v>
      </c>
    </row>
    <row r="39" spans="1:4" ht="14.25">
      <c r="A39" s="4"/>
      <c r="B39" s="11"/>
      <c r="C39" s="16"/>
      <c r="D39" s="11"/>
    </row>
    <row r="40" spans="1:5" ht="14.25" customHeight="1">
      <c r="A40" s="8" t="s">
        <v>22</v>
      </c>
      <c r="B40" s="10">
        <v>20</v>
      </c>
      <c r="C40" s="16">
        <f>+B40/B$12*100</f>
        <v>0.20253164556962028</v>
      </c>
      <c r="D40" s="11">
        <v>178</v>
      </c>
      <c r="E40" s="16">
        <f>+D40/D$12*100</f>
        <v>1.4010232192050374</v>
      </c>
    </row>
    <row r="41" spans="2:4" ht="9.75" customHeight="1">
      <c r="B41" s="10"/>
      <c r="C41" s="16"/>
      <c r="D41" s="11"/>
    </row>
    <row r="42" spans="1:5" ht="14.25" customHeight="1">
      <c r="A42" s="4" t="s">
        <v>23</v>
      </c>
      <c r="B42" s="10">
        <v>4</v>
      </c>
      <c r="C42" s="16">
        <f>+B42/B$12*100</f>
        <v>0.04050632911392405</v>
      </c>
      <c r="D42" s="11">
        <v>388</v>
      </c>
      <c r="E42" s="16">
        <f>+D42/D$12*100</f>
        <v>3.0539157811885085</v>
      </c>
    </row>
    <row r="43" spans="2:4" ht="9.75" customHeight="1">
      <c r="B43" s="10"/>
      <c r="C43" s="16"/>
      <c r="D43" s="11"/>
    </row>
    <row r="44" spans="1:5" ht="14.25" customHeight="1">
      <c r="A44" s="4" t="s">
        <v>24</v>
      </c>
      <c r="B44" s="10">
        <v>5</v>
      </c>
      <c r="C44" s="16">
        <f>+B44/B$12*100</f>
        <v>0.05063291139240507</v>
      </c>
      <c r="D44" s="11">
        <v>58</v>
      </c>
      <c r="E44" s="16">
        <f>+D44/D$12*100</f>
        <v>0.45651318378591105</v>
      </c>
    </row>
    <row r="45" spans="1:4" ht="9.75" customHeight="1">
      <c r="A45" s="4"/>
      <c r="B45" s="10"/>
      <c r="C45" s="16"/>
      <c r="D45" s="11"/>
    </row>
    <row r="46" spans="1:5" ht="14.25" customHeight="1">
      <c r="A46" s="4" t="s">
        <v>31</v>
      </c>
      <c r="B46" s="10">
        <v>111</v>
      </c>
      <c r="C46" s="16">
        <f>+B46/B$12*100</f>
        <v>1.1240506329113924</v>
      </c>
      <c r="D46" s="11">
        <v>26</v>
      </c>
      <c r="E46" s="16">
        <f>+D46/D$12*100</f>
        <v>0.2046438410074774</v>
      </c>
    </row>
    <row r="47" spans="2:4" ht="9.75" customHeight="1">
      <c r="B47" s="10"/>
      <c r="C47" s="16"/>
      <c r="D47" s="11"/>
    </row>
    <row r="48" spans="1:6" ht="6" customHeight="1">
      <c r="A48" s="5"/>
      <c r="B48" s="12"/>
      <c r="C48" s="12"/>
      <c r="D48" s="19"/>
      <c r="E48" s="2"/>
      <c r="F48" s="2"/>
    </row>
    <row r="49" spans="1:4" ht="14.25" customHeight="1">
      <c r="A49" s="20" t="s">
        <v>29</v>
      </c>
      <c r="B49" s="20"/>
      <c r="C49" s="20"/>
      <c r="D49" s="18"/>
    </row>
    <row r="50" spans="1:6" ht="4.5" customHeight="1">
      <c r="A50" s="5"/>
      <c r="B50" s="12"/>
      <c r="C50" s="12"/>
      <c r="D50" s="19"/>
      <c r="E50" s="2"/>
      <c r="F50" s="2"/>
    </row>
    <row r="51" spans="2:5" ht="14.25">
      <c r="B51" s="13" t="s">
        <v>2</v>
      </c>
      <c r="C51" s="10"/>
      <c r="D51" s="17" t="s">
        <v>34</v>
      </c>
      <c r="E51" s="1"/>
    </row>
    <row r="52" spans="1:5" ht="14.25">
      <c r="A52" s="14" t="s">
        <v>3</v>
      </c>
      <c r="B52" s="13" t="s">
        <v>4</v>
      </c>
      <c r="C52" s="13" t="s">
        <v>5</v>
      </c>
      <c r="D52" s="17" t="s">
        <v>35</v>
      </c>
      <c r="E52" s="1" t="s">
        <v>5</v>
      </c>
    </row>
    <row r="53" spans="1:6" ht="9.75" customHeight="1">
      <c r="A53" s="5"/>
      <c r="B53" s="12"/>
      <c r="C53" s="12"/>
      <c r="D53" s="19"/>
      <c r="E53" s="2"/>
      <c r="F53" s="2"/>
    </row>
    <row r="54" spans="1:5" ht="15">
      <c r="A54" s="7" t="s">
        <v>32</v>
      </c>
      <c r="B54" s="9">
        <f>+B56+B58</f>
        <v>9875</v>
      </c>
      <c r="C54" s="15">
        <f>+C56+C58</f>
        <v>99.99999999999999</v>
      </c>
      <c r="D54" s="9">
        <f>+D56+D58</f>
        <v>12705</v>
      </c>
      <c r="E54" s="15">
        <f>+E56+E58</f>
        <v>100</v>
      </c>
    </row>
    <row r="55" spans="2:5" ht="10.5" customHeight="1">
      <c r="B55" s="10"/>
      <c r="C55" s="16"/>
      <c r="D55" s="10"/>
      <c r="E55" s="16"/>
    </row>
    <row r="56" spans="1:5" ht="14.25">
      <c r="A56" s="4" t="s">
        <v>21</v>
      </c>
      <c r="B56" s="11">
        <f>SUM(B15:B38)</f>
        <v>9735</v>
      </c>
      <c r="C56" s="16">
        <f>+B56/B$54*100</f>
        <v>98.58227848101265</v>
      </c>
      <c r="D56" s="11">
        <f>SUM(D15:D38)</f>
        <v>12055</v>
      </c>
      <c r="E56" s="16">
        <f>+D56/D$54*100</f>
        <v>94.88390397481307</v>
      </c>
    </row>
    <row r="57" spans="2:5" ht="14.25">
      <c r="B57" s="10"/>
      <c r="C57" s="16"/>
      <c r="D57" s="10"/>
      <c r="E57" s="16"/>
    </row>
    <row r="58" spans="1:5" ht="14.25">
      <c r="A58" s="4" t="s">
        <v>28</v>
      </c>
      <c r="B58" s="11">
        <f>SUM(B40:B47)</f>
        <v>140</v>
      </c>
      <c r="C58" s="16">
        <f>+B58/B$54*100</f>
        <v>1.4177215189873418</v>
      </c>
      <c r="D58" s="11">
        <f>SUM(D40:D47)</f>
        <v>650</v>
      </c>
      <c r="E58" s="16">
        <f>+D58/D$54*100</f>
        <v>5.116096025186934</v>
      </c>
    </row>
    <row r="59" spans="1:6" ht="12.75">
      <c r="A59" s="5"/>
      <c r="B59" s="2"/>
      <c r="C59" s="2"/>
      <c r="D59" s="2"/>
      <c r="E59" s="2"/>
      <c r="F59" s="2"/>
    </row>
  </sheetData>
  <mergeCells count="5">
    <mergeCell ref="A49:C49"/>
    <mergeCell ref="A1:F1"/>
    <mergeCell ref="A3:F3"/>
    <mergeCell ref="A4:F4"/>
    <mergeCell ref="A5:F5"/>
  </mergeCells>
  <printOptions/>
  <pageMargins left="0.984251968503937" right="0" top="0" bottom="0.5905511811023623" header="0" footer="0"/>
  <pageSetup firstPageNumber="776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2004-10-14T20:00:21Z</cp:lastPrinted>
  <dcterms:created xsi:type="dcterms:W3CDTF">2004-01-30T00:34:05Z</dcterms:created>
  <dcterms:modified xsi:type="dcterms:W3CDTF">2005-05-25T23:34:55Z</dcterms:modified>
  <cp:category/>
  <cp:version/>
  <cp:contentType/>
  <cp:contentStatus/>
</cp:coreProperties>
</file>