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'Hoja1'!$A$9:$D$257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<sst xmlns="http://schemas.openxmlformats.org/spreadsheetml/2006/main" count="414" uniqueCount="413">
  <si>
    <t>(MILES DE PESOS)</t>
  </si>
  <si>
    <t xml:space="preserve">    </t>
  </si>
  <si>
    <t>T O T A L</t>
  </si>
  <si>
    <t>1000</t>
  </si>
  <si>
    <t>SERVICIOS PERSONALES</t>
  </si>
  <si>
    <t>1100</t>
  </si>
  <si>
    <t>1103</t>
  </si>
  <si>
    <t>Sueldos base</t>
  </si>
  <si>
    <t>1200</t>
  </si>
  <si>
    <t>1201</t>
  </si>
  <si>
    <t>Honorarios</t>
  </si>
  <si>
    <t>1202</t>
  </si>
  <si>
    <t>Sueldos base al personal eventual</t>
  </si>
  <si>
    <t>1203</t>
  </si>
  <si>
    <t>Compensaciones por servicios de carácter social</t>
  </si>
  <si>
    <t>1204</t>
  </si>
  <si>
    <t>Retribuciones por servicios de carácter social</t>
  </si>
  <si>
    <t>1300</t>
  </si>
  <si>
    <t>REMUNERACIONES ADICIONALES Y ESPECIALES</t>
  </si>
  <si>
    <t>1301</t>
  </si>
  <si>
    <t>Prima quinquenal por años de servicios efectivos prestados</t>
  </si>
  <si>
    <t>1305</t>
  </si>
  <si>
    <t>Primas de vacaciones y dominical</t>
  </si>
  <si>
    <t>1306</t>
  </si>
  <si>
    <t>Gratificación de fin de año</t>
  </si>
  <si>
    <t>1308</t>
  </si>
  <si>
    <t>Compensación por servicios eventuales</t>
  </si>
  <si>
    <t>1315</t>
  </si>
  <si>
    <t>Participaciones por vigilancia en el cumplimiento de las leyes y custodia de valores</t>
  </si>
  <si>
    <t>1316</t>
  </si>
  <si>
    <t>Liquidaciones por indemnizaciones y por sueldos y salarios caidos</t>
  </si>
  <si>
    <t>1319</t>
  </si>
  <si>
    <t>Remuneraciones por horas extraordinarias</t>
  </si>
  <si>
    <t>1322</t>
  </si>
  <si>
    <t>Compensaciones adicionales por servicios especiales</t>
  </si>
  <si>
    <t>1325</t>
  </si>
  <si>
    <t>Compensación por actualización y formación académica</t>
  </si>
  <si>
    <t>1326</t>
  </si>
  <si>
    <t>Compensaciones a médicos residentes</t>
  </si>
  <si>
    <t>1400</t>
  </si>
  <si>
    <t>EROGACIONES DEL GOBIERNO FEDERAL POR CONCEPTO SEGURIDAD SOCIAL Y SEGUROS</t>
  </si>
  <si>
    <t>1401</t>
  </si>
  <si>
    <t>Aportaciones al ISSSTE</t>
  </si>
  <si>
    <t>1403</t>
  </si>
  <si>
    <t>Aportaciones al FOVISSSTE</t>
  </si>
  <si>
    <t>1404</t>
  </si>
  <si>
    <t>Cuotas para el seguro de vida del personal civil</t>
  </si>
  <si>
    <t>1406</t>
  </si>
  <si>
    <t>Cuotas para el seguro de gastos médicos del personal civil</t>
  </si>
  <si>
    <t>1407</t>
  </si>
  <si>
    <t>Cuotas para el seguro de separación individualizado</t>
  </si>
  <si>
    <t>1408</t>
  </si>
  <si>
    <t>Cuotas para el seguro colectivo de retiro</t>
  </si>
  <si>
    <t>1409</t>
  </si>
  <si>
    <t>Otros seguros</t>
  </si>
  <si>
    <t>1412</t>
  </si>
  <si>
    <t>Aportaciones de seguridad social contractuales</t>
  </si>
  <si>
    <t>1500</t>
  </si>
  <si>
    <t>1501</t>
  </si>
  <si>
    <t>Cuotas para el fondo de ahorro del personal civil</t>
  </si>
  <si>
    <t>1504</t>
  </si>
  <si>
    <t>Indemnizaciones por accidentes en el trabajo</t>
  </si>
  <si>
    <t>1505</t>
  </si>
  <si>
    <t>Prestaciones de retiro</t>
  </si>
  <si>
    <t>1506</t>
  </si>
  <si>
    <t>Estímulos al personal</t>
  </si>
  <si>
    <t>1507</t>
  </si>
  <si>
    <t>Otras prestaciones</t>
  </si>
  <si>
    <t>1508</t>
  </si>
  <si>
    <t>Aportaciones al sistema de ahorro para el retiro</t>
  </si>
  <si>
    <t>1509</t>
  </si>
  <si>
    <t>Compensación garantizada</t>
  </si>
  <si>
    <t>1510</t>
  </si>
  <si>
    <t>Pagas de defunción</t>
  </si>
  <si>
    <t>1600</t>
  </si>
  <si>
    <t>1601</t>
  </si>
  <si>
    <t>Impuesto sobre nóminas</t>
  </si>
  <si>
    <t>1602</t>
  </si>
  <si>
    <t>Crédito al salario</t>
  </si>
  <si>
    <t>1700</t>
  </si>
  <si>
    <t>1701</t>
  </si>
  <si>
    <t>Estímulos por productividad y eficiencia</t>
  </si>
  <si>
    <t>2000</t>
  </si>
  <si>
    <t>MATERIALES Y SUMINISTROS</t>
  </si>
  <si>
    <t>2100</t>
  </si>
  <si>
    <t>2101</t>
  </si>
  <si>
    <t>Materiales y útiles de oficina</t>
  </si>
  <si>
    <t>2102</t>
  </si>
  <si>
    <t>Material de limpieza</t>
  </si>
  <si>
    <t>2103</t>
  </si>
  <si>
    <t>Material didáctico</t>
  </si>
  <si>
    <t>2104</t>
  </si>
  <si>
    <t>Material estadístico y geográfico</t>
  </si>
  <si>
    <t>2105</t>
  </si>
  <si>
    <t>Materiales y útiles de impresión y reproducción</t>
  </si>
  <si>
    <t>2106</t>
  </si>
  <si>
    <t>Materiales y útiles para el procesamiento en equipos y bienes informáticos</t>
  </si>
  <si>
    <t>2107</t>
  </si>
  <si>
    <t>Material para información</t>
  </si>
  <si>
    <t>2200</t>
  </si>
  <si>
    <t>PRODUCTOS ALIMENTICIOS</t>
  </si>
  <si>
    <t>2202</t>
  </si>
  <si>
    <t>Productos Alimenticios para  personas derivado de la prest. de serv. púb. en unidades de salud, educat. y de read. social y otras</t>
  </si>
  <si>
    <t>2203</t>
  </si>
  <si>
    <t>Productos alimenticios para el personal que realiza labores en campo o de supervisión</t>
  </si>
  <si>
    <t>2204</t>
  </si>
  <si>
    <t>Productos alimenticios para el personal en las instalaciones de las dependencias y entidades</t>
  </si>
  <si>
    <t>2205</t>
  </si>
  <si>
    <t>Productos alimenticios para la poblacion en caso de desastres naturales</t>
  </si>
  <si>
    <t>2206</t>
  </si>
  <si>
    <t>Productos alimenticios para el personal  derivado de actividades extraordinarias</t>
  </si>
  <si>
    <t>2207</t>
  </si>
  <si>
    <t>Productos alimenticios para animales</t>
  </si>
  <si>
    <t>2300</t>
  </si>
  <si>
    <t>HERRAMIENTAS, REFACCIONES Y ACCESORIOS</t>
  </si>
  <si>
    <t>2301</t>
  </si>
  <si>
    <t>Refacciones, accesorios y herramientas</t>
  </si>
  <si>
    <t>2302</t>
  </si>
  <si>
    <t>Refacciones y accesorios para equipo de cómputo</t>
  </si>
  <si>
    <t>2303</t>
  </si>
  <si>
    <t>Utensilios para el servicio de alimentación</t>
  </si>
  <si>
    <t>2400</t>
  </si>
  <si>
    <t>2401</t>
  </si>
  <si>
    <t>Materiales de construcción</t>
  </si>
  <si>
    <t>2402</t>
  </si>
  <si>
    <t>Estructuras y manufacturas</t>
  </si>
  <si>
    <t>2403</t>
  </si>
  <si>
    <t>Materiales complementarios</t>
  </si>
  <si>
    <t>2404</t>
  </si>
  <si>
    <t>Material eléctrico y electrónico</t>
  </si>
  <si>
    <t>2500</t>
  </si>
  <si>
    <t>2501</t>
  </si>
  <si>
    <t>Materias primas de producción</t>
  </si>
  <si>
    <t>2502</t>
  </si>
  <si>
    <t>Sustancias químicas</t>
  </si>
  <si>
    <t>2503</t>
  </si>
  <si>
    <t>Plaguicidas, abonos y fertilizantes</t>
  </si>
  <si>
    <t>2504</t>
  </si>
  <si>
    <t>Medicinas y productos farmacéuticos</t>
  </si>
  <si>
    <t>2505</t>
  </si>
  <si>
    <t>Materiales, accesorios y suministros médicos</t>
  </si>
  <si>
    <t>2506</t>
  </si>
  <si>
    <t>Materiales, accesorios y suministros de laboratorio</t>
  </si>
  <si>
    <t>2600</t>
  </si>
  <si>
    <t>COMBUSTIBLES, LUBRICANTES Y ADITIVOS</t>
  </si>
  <si>
    <t>2602</t>
  </si>
  <si>
    <t>Combustibles, lubricantes y aditivos para vehículos terrestres, maritimos,  lacus., y fluviales dest. a serv. public. y a la operación de programas públicos</t>
  </si>
  <si>
    <t>2603</t>
  </si>
  <si>
    <t>Combustibles, lubricantes y aditivos para vehículos terrestres,  aéreos, marítimos, lacustres y fluviales destinados a servicios administrativos.</t>
  </si>
  <si>
    <t>2604</t>
  </si>
  <si>
    <t>Combustibles, lubricantes y aditivos para vehículos terr., aéreos, marítimos, lacustres y fluviales asignados a servidores públicos</t>
  </si>
  <si>
    <t>2605</t>
  </si>
  <si>
    <t>2700</t>
  </si>
  <si>
    <t>2701</t>
  </si>
  <si>
    <t>Vestuario, uniformes y blancos</t>
  </si>
  <si>
    <t>2702</t>
  </si>
  <si>
    <t>Prendas de protección personal</t>
  </si>
  <si>
    <t>2703</t>
  </si>
  <si>
    <t>2900</t>
  </si>
  <si>
    <t>MERCANCIAS DIVERSAS</t>
  </si>
  <si>
    <t>2901</t>
  </si>
  <si>
    <t>Mercancías para su comercialización en tiendas del sector público</t>
  </si>
  <si>
    <t>Gastos sujetos a comprobar</t>
  </si>
  <si>
    <t>2999</t>
  </si>
  <si>
    <t>Fondo de apoyo administrativo</t>
  </si>
  <si>
    <t>3000</t>
  </si>
  <si>
    <t>SERVICIOS GENERALES</t>
  </si>
  <si>
    <t>3100</t>
  </si>
  <si>
    <t>SERVICIOS BASICOS</t>
  </si>
  <si>
    <t>3101</t>
  </si>
  <si>
    <t>Servicio postal</t>
  </si>
  <si>
    <t>3102</t>
  </si>
  <si>
    <t>Servicio telegráfico</t>
  </si>
  <si>
    <t>3103</t>
  </si>
  <si>
    <t>Servicio telefónico convencional</t>
  </si>
  <si>
    <t>3104</t>
  </si>
  <si>
    <t>Servicio de telefonía celular</t>
  </si>
  <si>
    <t>3105</t>
  </si>
  <si>
    <t>Servicio de radiolocalización</t>
  </si>
  <si>
    <t>3106</t>
  </si>
  <si>
    <t>Servicio de  energía eléctrica</t>
  </si>
  <si>
    <t>3107</t>
  </si>
  <si>
    <t>Servicio  de  agua</t>
  </si>
  <si>
    <t>3108</t>
  </si>
  <si>
    <t>Servicios de telecomunicaciones</t>
  </si>
  <si>
    <t>3109</t>
  </si>
  <si>
    <t>3111</t>
  </si>
  <si>
    <t>Contratación de otros servicios</t>
  </si>
  <si>
    <t>3200</t>
  </si>
  <si>
    <t>SERVICIOS DE ARRENDAMIENTO</t>
  </si>
  <si>
    <t>3201</t>
  </si>
  <si>
    <t>Arrendamiento de edificios y locales</t>
  </si>
  <si>
    <t>3202</t>
  </si>
  <si>
    <t>Arrendamiento de terrenos</t>
  </si>
  <si>
    <t>3203</t>
  </si>
  <si>
    <t>Arrendamiento de maquinaria y equipo</t>
  </si>
  <si>
    <t>3204</t>
  </si>
  <si>
    <t>Arrendamiento de equipo y bienes informáticos</t>
  </si>
  <si>
    <t>3206</t>
  </si>
  <si>
    <t>Arrendamiento de vehículos terrestres, aéreos, marítimos, lacustres y fluviales para servicios públicos y la operación  de programas públicos</t>
  </si>
  <si>
    <t>3207</t>
  </si>
  <si>
    <t>Arrendamiento de vehículos terrestres, aéreos, marítimos, lacustres y fluviales para servicios administrativos</t>
  </si>
  <si>
    <t>3209</t>
  </si>
  <si>
    <t>Arrendamiento de vehículos terrestres, aéreos, marítimos, lacustres y fluviales para servidores públicos</t>
  </si>
  <si>
    <t>3210</t>
  </si>
  <si>
    <t>Arrendamiento de mobiliario</t>
  </si>
  <si>
    <t>3300</t>
  </si>
  <si>
    <t>3301</t>
  </si>
  <si>
    <t>Asesorías asociadas a convenios, tratados o acuerdos</t>
  </si>
  <si>
    <t>3304</t>
  </si>
  <si>
    <t>3305</t>
  </si>
  <si>
    <t>Capacitación</t>
  </si>
  <si>
    <t>3306</t>
  </si>
  <si>
    <t>Servicios de informática</t>
  </si>
  <si>
    <t>3307</t>
  </si>
  <si>
    <t>Servicios estadísticos y geográficos</t>
  </si>
  <si>
    <t>3308</t>
  </si>
  <si>
    <t>Estudios e investigaciones</t>
  </si>
  <si>
    <t>3400</t>
  </si>
  <si>
    <t>SERVS. COMERCIAL, BANCARIO, FINANCIERO, SUBCONTRAT.DE SERVS. CON TERCEROS Y GASTOS INHERENTES</t>
  </si>
  <si>
    <t>3401</t>
  </si>
  <si>
    <t>Almacenaje, embalaje y envase</t>
  </si>
  <si>
    <t>3402</t>
  </si>
  <si>
    <t>Fletes y maniobras</t>
  </si>
  <si>
    <t>3403</t>
  </si>
  <si>
    <t>Servicios bancarios y financieros</t>
  </si>
  <si>
    <t>3404</t>
  </si>
  <si>
    <t>Seguros de bienes patrimoniales</t>
  </si>
  <si>
    <t>3405</t>
  </si>
  <si>
    <t>Impuestos y derechos de importación</t>
  </si>
  <si>
    <t>3407</t>
  </si>
  <si>
    <t>Otros impuestos y derechos</t>
  </si>
  <si>
    <t>3408</t>
  </si>
  <si>
    <t>Comisiones por ventas</t>
  </si>
  <si>
    <t>3409</t>
  </si>
  <si>
    <t>Patentes, regalías y otros</t>
  </si>
  <si>
    <t>3410</t>
  </si>
  <si>
    <t>Diferencias por variaciones en el tipo de cambio</t>
  </si>
  <si>
    <t>3411</t>
  </si>
  <si>
    <t>Servicios de vigilancia</t>
  </si>
  <si>
    <t>3413</t>
  </si>
  <si>
    <t>Otros servicios comerciales</t>
  </si>
  <si>
    <t>3414</t>
  </si>
  <si>
    <t>Subcontratación de servicios con terceros</t>
  </si>
  <si>
    <t>3500</t>
  </si>
  <si>
    <t>3501</t>
  </si>
  <si>
    <t>Mantenimiento y conservación de mobiliario y equipo de administración</t>
  </si>
  <si>
    <t>3502</t>
  </si>
  <si>
    <t>Mantenimiento y conservación de bienes informáticos</t>
  </si>
  <si>
    <t>3503</t>
  </si>
  <si>
    <t>Mantenimiento y conservación de maquinaria y equipo</t>
  </si>
  <si>
    <t>3504</t>
  </si>
  <si>
    <t>Mantenimiento y conservación de inmuebles</t>
  </si>
  <si>
    <t>3505</t>
  </si>
  <si>
    <t>Servicios de lavandería, limpieza, higiene y fumigación</t>
  </si>
  <si>
    <t>3506</t>
  </si>
  <si>
    <t>Mantenimiento y conservación de vehículos terrestres, aéreos, marit., lacustres y fluviales</t>
  </si>
  <si>
    <t>3600</t>
  </si>
  <si>
    <t>3601</t>
  </si>
  <si>
    <t>Impresiones de doctos.of. para  la pres. de serv.  pub. identificación, formatos administrativos y fiscales, formas valoradas, certificados y títulos</t>
  </si>
  <si>
    <t>3602</t>
  </si>
  <si>
    <t>Impresión  elaboración de publicaciones oficiales y de información en general para difusión</t>
  </si>
  <si>
    <t>3603</t>
  </si>
  <si>
    <t>Inserciones y publicaciones oficiales para licitaciones públicas y trámites administrativos en cumplimiento de disposiciones jurídicas</t>
  </si>
  <si>
    <t>3700</t>
  </si>
  <si>
    <t>3701</t>
  </si>
  <si>
    <t>Difusión e información de mensajes y actividades gubernamentales</t>
  </si>
  <si>
    <t>3702</t>
  </si>
  <si>
    <t>Gastos de publicidad de entidades que generan un ingreso para el Estado</t>
  </si>
  <si>
    <t>3800</t>
  </si>
  <si>
    <t>SERVICIOS OFICIALES</t>
  </si>
  <si>
    <t>3802</t>
  </si>
  <si>
    <t>Gastos de ceremonial de los titulares de las dependencias y entidades</t>
  </si>
  <si>
    <t>3803</t>
  </si>
  <si>
    <t>Gastos de orden social</t>
  </si>
  <si>
    <t>3804</t>
  </si>
  <si>
    <t>Congresos y convenciones</t>
  </si>
  <si>
    <t>3805</t>
  </si>
  <si>
    <t>Exposiciones</t>
  </si>
  <si>
    <t>3808</t>
  </si>
  <si>
    <t>Pasajes nacionales para labores de campo y  de supervisión</t>
  </si>
  <si>
    <t>3810</t>
  </si>
  <si>
    <t>Pasajes nacionales asociados a desastres naturales</t>
  </si>
  <si>
    <t>3811</t>
  </si>
  <si>
    <t>Pasajes nacionales para servidores públicos de mando en el  desempeño de comisiones y funciones oficiales</t>
  </si>
  <si>
    <t>3813</t>
  </si>
  <si>
    <t>Pasajes internacionales para servidores públicos en el desempeño de comisiones y funciones oficiales</t>
  </si>
  <si>
    <t>3814</t>
  </si>
  <si>
    <t>Viáticos nacionales para labores en campo y de supervisión</t>
  </si>
  <si>
    <t>3817</t>
  </si>
  <si>
    <t>Viáticos nacionales para servidores públicos en el desempeño de comisiones y funciones oficiales</t>
  </si>
  <si>
    <t>3819</t>
  </si>
  <si>
    <t>Viáticos en el extranjero para servidores públicos en el desempeño de comisiones y funciones oficiales</t>
  </si>
  <si>
    <t>3821</t>
  </si>
  <si>
    <t>Gastos para alimentación de servidores públicos de mando</t>
  </si>
  <si>
    <t>3826</t>
  </si>
  <si>
    <t>Cuotas a organismos internacionales</t>
  </si>
  <si>
    <t>3828</t>
  </si>
  <si>
    <t>Servicios integrales nacionales para servidores públicos en el desempeño de comisiones y funciones oficiales</t>
  </si>
  <si>
    <t>3900</t>
  </si>
  <si>
    <t>PERDIDAS DEL ERARIO Y GASTOS POR CONCEPTO DE RESPONSABILIDADES</t>
  </si>
  <si>
    <t>3901</t>
  </si>
  <si>
    <t>Penas, multas, accesorios y actualizaciones</t>
  </si>
  <si>
    <t>3902</t>
  </si>
  <si>
    <t>Perdidas del erario federal</t>
  </si>
  <si>
    <t>3903</t>
  </si>
  <si>
    <t>Otros gastos por responsabilidades</t>
  </si>
  <si>
    <t>3998</t>
  </si>
  <si>
    <t>3999</t>
  </si>
  <si>
    <t>5000</t>
  </si>
  <si>
    <t>BIENES MUEBLES E INMUEBLES</t>
  </si>
  <si>
    <t>5100</t>
  </si>
  <si>
    <t>MOBILIARIO Y EQUIPO DE ADMINISTRACION</t>
  </si>
  <si>
    <t>5101</t>
  </si>
  <si>
    <t>Mobiliario</t>
  </si>
  <si>
    <t>5102</t>
  </si>
  <si>
    <t>Equipo de administración</t>
  </si>
  <si>
    <t>5103</t>
  </si>
  <si>
    <t>Equipo educacional y recreativo</t>
  </si>
  <si>
    <t>5200</t>
  </si>
  <si>
    <t>MAQUINARIA Y EQUIPO AGROPECUARIO, INDUSTRIAL DE COMUNICACIONES Y DE USO INFORMATICO</t>
  </si>
  <si>
    <t>5201</t>
  </si>
  <si>
    <t>Maquinaria y equipo agropecuario</t>
  </si>
  <si>
    <t>5202</t>
  </si>
  <si>
    <t>Maquinaria y equipo industrial</t>
  </si>
  <si>
    <t>5204</t>
  </si>
  <si>
    <t>Equipos y aparatos de comunicaciones y telecomunicaciones</t>
  </si>
  <si>
    <t>5205</t>
  </si>
  <si>
    <t>Maquinaria y equipo eléctrico y electrónico</t>
  </si>
  <si>
    <t>5206</t>
  </si>
  <si>
    <t>Bienes informáticos</t>
  </si>
  <si>
    <t>5300</t>
  </si>
  <si>
    <t>5302</t>
  </si>
  <si>
    <t>Vehículos y equipo terrestres, aéreos, marítimos, lacustres y fluviales destinados exclusivamente para desastres naturales</t>
  </si>
  <si>
    <t>5303</t>
  </si>
  <si>
    <t>Vehículos y equipo terrestres, aéreos, marítimos, lacustres y fluviales destinados a serv. pub. y a la operación de programas públicos.</t>
  </si>
  <si>
    <t>5304</t>
  </si>
  <si>
    <t>Vehículos y equipo terrestres, aéreos, marítimos, lacustres y fluviales destinados a servicios administrativos</t>
  </si>
  <si>
    <t>5305</t>
  </si>
  <si>
    <t>Vehículos y equipo terrestres, aéreos, marítimos, lacustres y fluviales destinados a servidores públicos</t>
  </si>
  <si>
    <t>5400</t>
  </si>
  <si>
    <t>5401</t>
  </si>
  <si>
    <t>Equipo médico y de laboratorio</t>
  </si>
  <si>
    <t>5402</t>
  </si>
  <si>
    <t>Instrumental médico y de laboratorio</t>
  </si>
  <si>
    <t>5500</t>
  </si>
  <si>
    <t>HERRAMIENTAS Y REFACCIONES</t>
  </si>
  <si>
    <t>5501</t>
  </si>
  <si>
    <t>Herramientas y maquinas herramienta</t>
  </si>
  <si>
    <t>5502</t>
  </si>
  <si>
    <t>Refacciones y accesorios</t>
  </si>
  <si>
    <t>6000</t>
  </si>
  <si>
    <t>6100</t>
  </si>
  <si>
    <t>6102</t>
  </si>
  <si>
    <t>Obras de construcción para edificios</t>
  </si>
  <si>
    <t>6107</t>
  </si>
  <si>
    <t>Servicios relacionados con obras públicas</t>
  </si>
  <si>
    <t>6108</t>
  </si>
  <si>
    <t>Mantenimiento y rehabilitacion de obras públicas</t>
  </si>
  <si>
    <t>7000</t>
  </si>
  <si>
    <t>7500</t>
  </si>
  <si>
    <t>7501</t>
  </si>
  <si>
    <t>Gastos relacionados con actividades culturales, deportivas y de ayuda extraordinaria</t>
  </si>
  <si>
    <t>7502</t>
  </si>
  <si>
    <t>Gastos por servicios de traslado de personas</t>
  </si>
  <si>
    <t>7505</t>
  </si>
  <si>
    <t>Donativos a instituciones sin fines de lucro</t>
  </si>
  <si>
    <t>7600</t>
  </si>
  <si>
    <t>OTRAS EROGACIONES</t>
  </si>
  <si>
    <t>Devolución de depositos</t>
  </si>
  <si>
    <t>Erogaciones recuperables</t>
  </si>
  <si>
    <t>7700</t>
  </si>
  <si>
    <t>PAGO DE PENSIONES Y JUBILACIONES</t>
  </si>
  <si>
    <t>7701</t>
  </si>
  <si>
    <t>Pago de pensiones y jubilaciones</t>
  </si>
  <si>
    <t>7703</t>
  </si>
  <si>
    <t>Pago de sumas aseguradas</t>
  </si>
  <si>
    <t>7704</t>
  </si>
  <si>
    <t>Prestaciones económicas distintas de pensiones y jubilación</t>
  </si>
  <si>
    <t>7800</t>
  </si>
  <si>
    <t>APORTACIONES A FIDEICOMISOS Y MANDATOS</t>
  </si>
  <si>
    <t>7801</t>
  </si>
  <si>
    <t>Aportaciones a fideicomisos públicos</t>
  </si>
  <si>
    <t>REMUNERACIONES AL PERSONAL DE CARÁCTER PERMANENTE</t>
  </si>
  <si>
    <t xml:space="preserve">D E N O M I N A C I O N </t>
  </si>
  <si>
    <t>PRESUPUESTO   EJERCIDO</t>
  </si>
  <si>
    <t>ANUARIO ESTADISTICO 2003</t>
  </si>
  <si>
    <t>REMUNERACIONES AL PERSONAL DE CARÁCTER TRANSITORIO</t>
  </si>
  <si>
    <t>MATERIALES Y ARTÍCULOS DE CONSTRUCCIÓN</t>
  </si>
  <si>
    <t>MATERIAS PRIMAS DE PRODUCCIÓN, PRODUCTOS QUÍMICOS, FARMACÉUTICOS Y DE LABORATORIO</t>
  </si>
  <si>
    <t>VESTUARIO, BLANCOS, PRENDAS DE PROTECCIÓN PERSONAL Y ARTÍCULOS DEPORTIVOS</t>
  </si>
  <si>
    <t>Servicios de conducción de senales analógicas y dígitales</t>
  </si>
  <si>
    <t>SERVICIOS DE ASESORÍA, CONSULTORÍA, INFORMÁTICOS, ESTUDIOS  E INVESTIGACIONES</t>
  </si>
  <si>
    <t>Otras asesorías para la operación de programas</t>
  </si>
  <si>
    <t>SERVICIOS DE MANTENIMIENTO Y CONSERVACIÓN</t>
  </si>
  <si>
    <t>SERVICIOS DE IMPRESIÓN, PUBLICACIÓN, DIFUSIÓN E INFORMACIÓN</t>
  </si>
  <si>
    <t>SERVICIOS DE COMUNICACIÓN SOCIAL</t>
  </si>
  <si>
    <t>VEHÍCULOS Y EQUIPO DE TRANSPORTE</t>
  </si>
  <si>
    <t>EQUIPO E INSTRUMENTAL MÉDICO Y DE LABORATORIO</t>
  </si>
  <si>
    <t>OBRAS PÚBLICAS</t>
  </si>
  <si>
    <t>OBRAS PÚBLICAS POR CONTRATO</t>
  </si>
  <si>
    <t>INVERSIÓN FINANCIERA Y OTRAS EROGACIONES</t>
  </si>
  <si>
    <t>PAGOS POR OTRAS PRESTACIONES SOCIALES Y ECONÓMICAS</t>
  </si>
  <si>
    <t>IMPUESTO SOBRE NÓMINAS</t>
  </si>
  <si>
    <t>PAGO DE ESTÍMULOS A SERVIDORES PÚBLICOS DE MANDO Y ENLACE</t>
  </si>
  <si>
    <t>MATERIALES Y UTILES DE ADMINISTRACIÓN Y DE ENSEÑANZA</t>
  </si>
  <si>
    <t>OPERACIONES AJENAS NETAS</t>
  </si>
  <si>
    <t>*</t>
  </si>
  <si>
    <t>Combustibles, lubricantes y aditivos para maquinaria, equipo de producción y servicios administrativos</t>
  </si>
  <si>
    <t>Artículos deportivos</t>
  </si>
  <si>
    <t>EROGACIONES PARA APOYO A LOS SECTORES SOCIAL Y PRIVADO EN ACTIVIDADES CUL., DEPORT. Y DE AYUDA EXTRAORDINARIA</t>
  </si>
  <si>
    <t xml:space="preserve"> CAPITULO / CONCEPTO / PARTIDA</t>
  </si>
  <si>
    <t>12. 2    PRESUPUESTO EJERCIDO EN EL ISSSTE  POR PARTIDA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</si>
</sst>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\(#,##0.0\)"/>
    <numFmt numFmtId="165" formatCode="0.0"/>
    <numFmt numFmtId="166" formatCode="#,##0.0_ ;\-#,##0.0\ "/>
    <numFmt numFmtId="167" formatCode="#,##0.0;[Red]#,##0.0"/>
    <numFmt numFmtId="168" formatCode="[$-80A]dddd\,\ dd&quot; de &quot;mmmm&quot; de &quot;yyyy"/>
    <numFmt numFmtId="169" formatCode="[$-80A]hh:mm:ss\ AM/PM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 quotePrefix="1">
      <alignment horizontal="left"/>
    </xf>
    <xf numFmtId="49" fontId="2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 quotePrefix="1">
      <alignment horizontal="left" vertical="top" wrapText="1"/>
    </xf>
    <xf numFmtId="0" fontId="2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49" fontId="0" fillId="0" borderId="0" xfId="0" applyNumberFormat="1" applyBorder="1" applyAlignment="1">
      <alignment horizontal="center" vertical="top" wrapText="1"/>
    </xf>
    <xf numFmtId="1" fontId="1" fillId="0" borderId="0" xfId="0" applyNumberFormat="1" applyFont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1" fontId="1" fillId="0" borderId="0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quotePrefix="1">
      <alignment/>
    </xf>
    <xf numFmtId="164" fontId="4" fillId="0" borderId="0" xfId="0" applyNumberFormat="1" applyFont="1" applyBorder="1" applyAlignment="1" quotePrefix="1">
      <alignment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quotePrefix="1">
      <alignment vertical="top" wrapText="1"/>
    </xf>
    <xf numFmtId="164" fontId="1" fillId="0" borderId="2" xfId="0" applyNumberFormat="1" applyFont="1" applyBorder="1" applyAlignment="1" quotePrefix="1">
      <alignment/>
    </xf>
    <xf numFmtId="164" fontId="4" fillId="0" borderId="0" xfId="0" applyNumberFormat="1" applyFont="1" applyBorder="1" applyAlignment="1" applyProtection="1">
      <alignment vertical="top" wrapText="1"/>
      <protection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showGridLines="0" showZero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16.140625" style="0" customWidth="1"/>
    <col min="2" max="2" width="2.421875" style="0" customWidth="1"/>
    <col min="3" max="3" width="117.7109375" style="0" customWidth="1"/>
    <col min="4" max="4" width="24.00390625" style="0" customWidth="1"/>
    <col min="5" max="5" width="11.421875" style="0" hidden="1" customWidth="1"/>
  </cols>
  <sheetData>
    <row r="1" spans="1:4" ht="15.75">
      <c r="A1" s="61" t="s">
        <v>386</v>
      </c>
      <c r="B1" s="61"/>
      <c r="C1" s="61"/>
      <c r="D1" s="61"/>
    </row>
    <row r="2" spans="1:4" ht="13.5" customHeight="1">
      <c r="A2" s="42"/>
      <c r="B2" s="42"/>
      <c r="C2" s="42"/>
      <c r="D2" s="42"/>
    </row>
    <row r="3" spans="1:4" ht="15.75">
      <c r="A3" s="61" t="s">
        <v>412</v>
      </c>
      <c r="B3" s="61"/>
      <c r="C3" s="61"/>
      <c r="D3" s="61"/>
    </row>
    <row r="4" spans="1:4" ht="12.75">
      <c r="A4" s="64" t="s">
        <v>0</v>
      </c>
      <c r="B4" s="64"/>
      <c r="C4" s="64"/>
      <c r="D4" s="64"/>
    </row>
    <row r="5" spans="1:4" ht="9" customHeight="1">
      <c r="A5" s="3"/>
      <c r="B5" s="4"/>
      <c r="C5" s="4"/>
      <c r="D5" s="1"/>
    </row>
    <row r="6" spans="1:4" ht="12.75">
      <c r="A6" s="67" t="s">
        <v>411</v>
      </c>
      <c r="B6" s="62"/>
      <c r="C6" s="65" t="s">
        <v>384</v>
      </c>
      <c r="D6" s="69" t="s">
        <v>385</v>
      </c>
    </row>
    <row r="7" spans="1:4" ht="36.75" customHeight="1">
      <c r="A7" s="68"/>
      <c r="B7" s="63"/>
      <c r="C7" s="66"/>
      <c r="D7" s="70"/>
    </row>
    <row r="8" spans="1:4" ht="12.75">
      <c r="A8" s="6"/>
      <c r="B8" s="7"/>
      <c r="C8" s="7"/>
      <c r="D8" s="8"/>
    </row>
    <row r="9" spans="1:4" ht="15">
      <c r="A9" s="9" t="s">
        <v>1</v>
      </c>
      <c r="B9" s="10"/>
      <c r="C9" s="39" t="s">
        <v>2</v>
      </c>
      <c r="D9" s="11">
        <f>+D11+D63+D117+D203+D231+D238+D257</f>
        <v>58084323.120500006</v>
      </c>
    </row>
    <row r="10" spans="1:4" ht="15.75">
      <c r="A10" s="12"/>
      <c r="B10" s="13"/>
      <c r="C10" s="14"/>
      <c r="D10" s="43"/>
    </row>
    <row r="11" spans="1:4" ht="15">
      <c r="A11" s="56" t="s">
        <v>3</v>
      </c>
      <c r="B11" s="16"/>
      <c r="C11" s="57" t="s">
        <v>4</v>
      </c>
      <c r="D11" s="11">
        <f>+D13+D16+D22+D34+D44+D55+D59</f>
        <v>15262095.700000001</v>
      </c>
    </row>
    <row r="12" spans="1:4" ht="15">
      <c r="A12" s="15"/>
      <c r="B12" s="16"/>
      <c r="C12" s="36"/>
      <c r="D12" s="11"/>
    </row>
    <row r="13" spans="1:5" ht="15">
      <c r="A13" s="15" t="s">
        <v>5</v>
      </c>
      <c r="B13" s="16"/>
      <c r="C13" s="36" t="s">
        <v>383</v>
      </c>
      <c r="D13" s="11">
        <f>SUM(D14:D14)</f>
        <v>4574065.4</v>
      </c>
      <c r="E13" s="41"/>
    </row>
    <row r="14" spans="1:4" ht="14.25">
      <c r="A14" s="17" t="s">
        <v>6</v>
      </c>
      <c r="B14" s="18"/>
      <c r="C14" s="37" t="s">
        <v>7</v>
      </c>
      <c r="D14" s="44">
        <v>4574065.4</v>
      </c>
    </row>
    <row r="15" spans="1:4" ht="14.25">
      <c r="A15" s="17"/>
      <c r="B15" s="18"/>
      <c r="C15" s="37"/>
      <c r="D15" s="44"/>
    </row>
    <row r="16" spans="1:4" ht="15">
      <c r="A16" s="15" t="s">
        <v>8</v>
      </c>
      <c r="B16" s="16"/>
      <c r="C16" s="36" t="s">
        <v>387</v>
      </c>
      <c r="D16" s="45">
        <f>SUM(D17:D20)</f>
        <v>209152.1</v>
      </c>
    </row>
    <row r="17" spans="1:4" ht="15">
      <c r="A17" s="17" t="s">
        <v>9</v>
      </c>
      <c r="B17" s="16"/>
      <c r="C17" s="37" t="s">
        <v>10</v>
      </c>
      <c r="D17" s="44">
        <v>125860.6</v>
      </c>
    </row>
    <row r="18" spans="1:4" ht="15">
      <c r="A18" s="17" t="s">
        <v>11</v>
      </c>
      <c r="B18" s="16"/>
      <c r="C18" s="37" t="s">
        <v>12</v>
      </c>
      <c r="D18" s="44">
        <v>1593.4</v>
      </c>
    </row>
    <row r="19" spans="1:4" ht="15">
      <c r="A19" s="17" t="s">
        <v>13</v>
      </c>
      <c r="B19" s="16"/>
      <c r="C19" s="37" t="s">
        <v>14</v>
      </c>
      <c r="D19" s="44">
        <v>1822.5</v>
      </c>
    </row>
    <row r="20" spans="1:4" ht="14.25">
      <c r="A20" s="17" t="s">
        <v>15</v>
      </c>
      <c r="B20" s="18"/>
      <c r="C20" s="37" t="s">
        <v>16</v>
      </c>
      <c r="D20" s="44">
        <v>79875.6</v>
      </c>
    </row>
    <row r="21" spans="1:4" ht="14.25">
      <c r="A21" s="17"/>
      <c r="B21" s="18"/>
      <c r="C21" s="37"/>
      <c r="D21" s="44"/>
    </row>
    <row r="22" spans="1:4" ht="15">
      <c r="A22" s="15" t="s">
        <v>17</v>
      </c>
      <c r="B22" s="16"/>
      <c r="C22" s="36" t="s">
        <v>18</v>
      </c>
      <c r="D22" s="46">
        <f>SUM(D23:D32)</f>
        <v>4022491.3</v>
      </c>
    </row>
    <row r="23" spans="1:4" ht="14.25">
      <c r="A23" s="17" t="s">
        <v>19</v>
      </c>
      <c r="B23" s="18"/>
      <c r="C23" s="37" t="s">
        <v>20</v>
      </c>
      <c r="D23" s="44">
        <v>130598.5</v>
      </c>
    </row>
    <row r="24" spans="1:4" ht="14.25">
      <c r="A24" s="17" t="s">
        <v>21</v>
      </c>
      <c r="B24" s="18"/>
      <c r="C24" s="37" t="s">
        <v>22</v>
      </c>
      <c r="D24" s="44">
        <v>156338</v>
      </c>
    </row>
    <row r="25" spans="1:4" ht="14.25">
      <c r="A25" s="17" t="s">
        <v>23</v>
      </c>
      <c r="B25" s="18"/>
      <c r="C25" s="37" t="s">
        <v>24</v>
      </c>
      <c r="D25" s="44">
        <v>745083.5</v>
      </c>
    </row>
    <row r="26" spans="1:4" ht="14.25">
      <c r="A26" s="17" t="s">
        <v>25</v>
      </c>
      <c r="B26" s="18"/>
      <c r="C26" s="37" t="s">
        <v>26</v>
      </c>
      <c r="D26" s="44">
        <v>139210.3</v>
      </c>
    </row>
    <row r="27" spans="1:4" ht="14.25">
      <c r="A27" s="17" t="s">
        <v>27</v>
      </c>
      <c r="B27" s="18"/>
      <c r="C27" s="37" t="s">
        <v>28</v>
      </c>
      <c r="D27" s="44">
        <v>46138.8</v>
      </c>
    </row>
    <row r="28" spans="1:4" ht="14.25">
      <c r="A28" s="17" t="s">
        <v>29</v>
      </c>
      <c r="B28" s="18"/>
      <c r="C28" s="37" t="s">
        <v>30</v>
      </c>
      <c r="D28" s="44">
        <v>149685.7</v>
      </c>
    </row>
    <row r="29" spans="1:4" ht="14.25">
      <c r="A29" s="17" t="s">
        <v>31</v>
      </c>
      <c r="B29" s="18"/>
      <c r="C29" s="37" t="s">
        <v>32</v>
      </c>
      <c r="D29" s="44">
        <v>564927.2</v>
      </c>
    </row>
    <row r="30" spans="1:4" ht="14.25">
      <c r="A30" s="17" t="s">
        <v>33</v>
      </c>
      <c r="B30" s="18"/>
      <c r="C30" s="37" t="s">
        <v>34</v>
      </c>
      <c r="D30" s="44">
        <v>447973.3</v>
      </c>
    </row>
    <row r="31" spans="1:4" ht="14.25">
      <c r="A31" s="17" t="s">
        <v>35</v>
      </c>
      <c r="B31" s="18"/>
      <c r="C31" s="37" t="s">
        <v>36</v>
      </c>
      <c r="D31" s="44">
        <v>1518788.7</v>
      </c>
    </row>
    <row r="32" spans="1:4" ht="14.25">
      <c r="A32" s="17" t="s">
        <v>37</v>
      </c>
      <c r="B32" s="18"/>
      <c r="C32" s="37" t="s">
        <v>38</v>
      </c>
      <c r="D32" s="44">
        <v>123747.3</v>
      </c>
    </row>
    <row r="33" spans="1:4" ht="14.25">
      <c r="A33" s="17"/>
      <c r="B33" s="18"/>
      <c r="C33" s="37"/>
      <c r="D33" s="44"/>
    </row>
    <row r="34" spans="1:4" ht="15">
      <c r="A34" s="19" t="s">
        <v>39</v>
      </c>
      <c r="B34" s="20"/>
      <c r="C34" s="21" t="s">
        <v>40</v>
      </c>
      <c r="D34" s="47">
        <f>SUM(D35:D42)</f>
        <v>443786.3</v>
      </c>
    </row>
    <row r="35" spans="1:4" ht="14.25">
      <c r="A35" s="17" t="s">
        <v>41</v>
      </c>
      <c r="B35" s="18"/>
      <c r="C35" s="37" t="s">
        <v>42</v>
      </c>
      <c r="D35" s="44">
        <v>76641</v>
      </c>
    </row>
    <row r="36" spans="1:4" ht="14.25">
      <c r="A36" s="17" t="s">
        <v>43</v>
      </c>
      <c r="B36" s="18"/>
      <c r="C36" s="37" t="s">
        <v>44</v>
      </c>
      <c r="D36" s="44">
        <v>253065.3</v>
      </c>
    </row>
    <row r="37" spans="1:4" ht="14.25">
      <c r="A37" s="17" t="s">
        <v>45</v>
      </c>
      <c r="B37" s="18"/>
      <c r="C37" s="37" t="s">
        <v>46</v>
      </c>
      <c r="D37" s="44">
        <v>78615</v>
      </c>
    </row>
    <row r="38" spans="1:4" ht="14.25">
      <c r="A38" s="17" t="s">
        <v>47</v>
      </c>
      <c r="B38" s="18"/>
      <c r="C38" s="37" t="s">
        <v>48</v>
      </c>
      <c r="D38" s="44">
        <v>930.3</v>
      </c>
    </row>
    <row r="39" spans="1:4" ht="14.25">
      <c r="A39" s="17" t="s">
        <v>49</v>
      </c>
      <c r="B39" s="18"/>
      <c r="C39" s="37" t="s">
        <v>50</v>
      </c>
      <c r="D39" s="44">
        <v>21475.9</v>
      </c>
    </row>
    <row r="40" spans="1:4" ht="14.25">
      <c r="A40" s="17" t="s">
        <v>51</v>
      </c>
      <c r="B40" s="18"/>
      <c r="C40" s="37" t="s">
        <v>52</v>
      </c>
      <c r="D40" s="44">
        <v>8145.6</v>
      </c>
    </row>
    <row r="41" spans="1:4" ht="14.25">
      <c r="A41" s="17" t="s">
        <v>53</v>
      </c>
      <c r="B41" s="18"/>
      <c r="C41" s="37" t="s">
        <v>54</v>
      </c>
      <c r="D41" s="44">
        <v>4438</v>
      </c>
    </row>
    <row r="42" spans="1:4" ht="15">
      <c r="A42" s="17" t="s">
        <v>55</v>
      </c>
      <c r="B42" s="22"/>
      <c r="C42" s="37" t="s">
        <v>56</v>
      </c>
      <c r="D42" s="44">
        <v>475.2</v>
      </c>
    </row>
    <row r="43" spans="1:4" ht="14.25">
      <c r="A43" s="12"/>
      <c r="B43" s="18"/>
      <c r="C43" s="37"/>
      <c r="D43" s="44"/>
    </row>
    <row r="44" spans="1:4" ht="15">
      <c r="A44" s="15" t="s">
        <v>57</v>
      </c>
      <c r="B44" s="16"/>
      <c r="C44" s="36" t="s">
        <v>402</v>
      </c>
      <c r="D44" s="45">
        <f>SUM(D45:D53)</f>
        <v>5704053.6</v>
      </c>
    </row>
    <row r="45" spans="1:4" ht="14.25">
      <c r="A45" s="17" t="s">
        <v>58</v>
      </c>
      <c r="B45" s="18"/>
      <c r="C45" s="37" t="s">
        <v>59</v>
      </c>
      <c r="D45" s="44">
        <v>232437.4</v>
      </c>
    </row>
    <row r="46" spans="1:4" ht="14.25">
      <c r="A46" s="17" t="s">
        <v>60</v>
      </c>
      <c r="B46" s="18"/>
      <c r="C46" s="37" t="s">
        <v>61</v>
      </c>
      <c r="D46" s="44">
        <v>5547.9</v>
      </c>
    </row>
    <row r="47" spans="1:4" ht="14.25">
      <c r="A47" s="17" t="s">
        <v>62</v>
      </c>
      <c r="B47" s="18"/>
      <c r="C47" s="37" t="s">
        <v>63</v>
      </c>
      <c r="D47" s="44">
        <v>16182.7</v>
      </c>
    </row>
    <row r="48" spans="1:4" ht="14.25">
      <c r="A48" s="17" t="s">
        <v>64</v>
      </c>
      <c r="B48" s="23"/>
      <c r="C48" s="37" t="s">
        <v>65</v>
      </c>
      <c r="D48" s="44">
        <v>1656116.8</v>
      </c>
    </row>
    <row r="49" spans="1:4" ht="14.25">
      <c r="A49" s="17" t="s">
        <v>66</v>
      </c>
      <c r="B49" s="18"/>
      <c r="C49" s="37" t="s">
        <v>67</v>
      </c>
      <c r="D49" s="44">
        <v>2518691.3</v>
      </c>
    </row>
    <row r="50" spans="1:4" ht="14.25">
      <c r="A50" s="40" t="s">
        <v>68</v>
      </c>
      <c r="B50" s="35"/>
      <c r="C50" s="38" t="s">
        <v>69</v>
      </c>
      <c r="D50" s="48">
        <v>97514.7</v>
      </c>
    </row>
    <row r="51" spans="1:4" ht="14.25">
      <c r="A51" s="17" t="s">
        <v>70</v>
      </c>
      <c r="B51" s="18"/>
      <c r="C51" s="37" t="s">
        <v>71</v>
      </c>
      <c r="D51" s="44">
        <v>1172904.8</v>
      </c>
    </row>
    <row r="52" spans="1:4" ht="14.25">
      <c r="A52" s="17" t="s">
        <v>72</v>
      </c>
      <c r="B52" s="23"/>
      <c r="C52" s="37" t="s">
        <v>73</v>
      </c>
      <c r="D52" s="44">
        <v>4658</v>
      </c>
    </row>
    <row r="53" spans="1:4" ht="15">
      <c r="A53" s="17"/>
      <c r="B53" s="22"/>
      <c r="C53" s="37"/>
      <c r="D53" s="44"/>
    </row>
    <row r="54" spans="1:4" ht="15">
      <c r="A54" s="17"/>
      <c r="B54" s="22"/>
      <c r="C54" s="37"/>
      <c r="D54" s="44"/>
    </row>
    <row r="55" spans="1:4" ht="15">
      <c r="A55" s="15" t="s">
        <v>74</v>
      </c>
      <c r="B55" s="22"/>
      <c r="C55" s="36" t="s">
        <v>403</v>
      </c>
      <c r="D55" s="45">
        <f>SUM(D56:D57)</f>
        <v>306366.30000000005</v>
      </c>
    </row>
    <row r="56" spans="1:4" ht="14.25">
      <c r="A56" s="17" t="s">
        <v>75</v>
      </c>
      <c r="B56" s="23"/>
      <c r="C56" s="37" t="s">
        <v>76</v>
      </c>
      <c r="D56" s="44">
        <v>119472.6</v>
      </c>
    </row>
    <row r="57" spans="1:4" ht="14.25">
      <c r="A57" s="17" t="s">
        <v>77</v>
      </c>
      <c r="B57" s="23"/>
      <c r="C57" s="37" t="s">
        <v>78</v>
      </c>
      <c r="D57" s="44">
        <v>186893.7</v>
      </c>
    </row>
    <row r="58" spans="1:4" ht="15">
      <c r="A58" s="12"/>
      <c r="B58" s="22"/>
      <c r="C58" s="37"/>
      <c r="D58" s="44"/>
    </row>
    <row r="59" spans="1:4" ht="15">
      <c r="A59" s="15" t="s">
        <v>79</v>
      </c>
      <c r="B59" s="22"/>
      <c r="C59" s="36" t="s">
        <v>404</v>
      </c>
      <c r="D59" s="11">
        <f>+D60</f>
        <v>2180.7</v>
      </c>
    </row>
    <row r="60" spans="1:4" ht="14.25">
      <c r="A60" s="17" t="s">
        <v>80</v>
      </c>
      <c r="B60" s="23"/>
      <c r="C60" s="37" t="s">
        <v>81</v>
      </c>
      <c r="D60" s="44">
        <v>2180.7</v>
      </c>
    </row>
    <row r="61" spans="1:4" ht="14.25">
      <c r="A61" s="12"/>
      <c r="B61" s="23"/>
      <c r="C61" s="37"/>
      <c r="D61" s="44"/>
    </row>
    <row r="62" spans="1:4" ht="14.25">
      <c r="A62" s="12"/>
      <c r="B62" s="23"/>
      <c r="C62" s="37"/>
      <c r="D62" s="44"/>
    </row>
    <row r="63" spans="1:4" ht="15">
      <c r="A63" s="56" t="s">
        <v>82</v>
      </c>
      <c r="B63" s="22"/>
      <c r="C63" s="57" t="s">
        <v>83</v>
      </c>
      <c r="D63" s="45">
        <f>+D65+D74+D82+D87+D93+D101+D107+D112</f>
        <v>5047039.1205</v>
      </c>
    </row>
    <row r="64" spans="1:4" ht="15">
      <c r="A64" s="15"/>
      <c r="B64" s="22"/>
      <c r="C64" s="36"/>
      <c r="D64" s="45"/>
    </row>
    <row r="65" spans="1:4" ht="15">
      <c r="A65" s="15" t="s">
        <v>84</v>
      </c>
      <c r="B65" s="24"/>
      <c r="C65" s="36" t="s">
        <v>405</v>
      </c>
      <c r="D65" s="45">
        <f>SUM(D66:D72)</f>
        <v>148760</v>
      </c>
    </row>
    <row r="66" spans="1:4" ht="15">
      <c r="A66" s="17" t="s">
        <v>85</v>
      </c>
      <c r="B66" s="24"/>
      <c r="C66" s="37" t="s">
        <v>86</v>
      </c>
      <c r="D66" s="44">
        <v>74031</v>
      </c>
    </row>
    <row r="67" spans="1:4" ht="14.25">
      <c r="A67" s="17" t="s">
        <v>87</v>
      </c>
      <c r="B67" s="18"/>
      <c r="C67" s="37" t="s">
        <v>88</v>
      </c>
      <c r="D67" s="44">
        <v>15883.9</v>
      </c>
    </row>
    <row r="68" spans="1:4" ht="14.25">
      <c r="A68" s="17" t="s">
        <v>89</v>
      </c>
      <c r="B68" s="18"/>
      <c r="C68" s="37" t="s">
        <v>90</v>
      </c>
      <c r="D68" s="44">
        <v>3985</v>
      </c>
    </row>
    <row r="69" spans="1:4" ht="14.25">
      <c r="A69" s="17" t="s">
        <v>91</v>
      </c>
      <c r="B69" s="18"/>
      <c r="C69" s="37" t="s">
        <v>92</v>
      </c>
      <c r="D69" s="44">
        <v>279</v>
      </c>
    </row>
    <row r="70" spans="1:4" ht="14.25">
      <c r="A70" s="17" t="s">
        <v>93</v>
      </c>
      <c r="B70" s="18"/>
      <c r="C70" s="37" t="s">
        <v>94</v>
      </c>
      <c r="D70" s="44">
        <v>14774.7</v>
      </c>
    </row>
    <row r="71" spans="1:4" ht="14.25">
      <c r="A71" s="17" t="s">
        <v>95</v>
      </c>
      <c r="B71" s="18"/>
      <c r="C71" s="37" t="s">
        <v>96</v>
      </c>
      <c r="D71" s="44">
        <v>37473.7</v>
      </c>
    </row>
    <row r="72" spans="1:4" ht="14.25">
      <c r="A72" s="17" t="s">
        <v>97</v>
      </c>
      <c r="B72" s="18"/>
      <c r="C72" s="37" t="s">
        <v>98</v>
      </c>
      <c r="D72" s="44">
        <v>2332.7</v>
      </c>
    </row>
    <row r="73" spans="1:4" ht="14.25">
      <c r="A73" s="12"/>
      <c r="B73" s="18"/>
      <c r="C73" s="37"/>
      <c r="D73" s="44"/>
    </row>
    <row r="74" spans="1:4" ht="15">
      <c r="A74" s="15" t="s">
        <v>99</v>
      </c>
      <c r="B74" s="16"/>
      <c r="C74" s="36" t="s">
        <v>100</v>
      </c>
      <c r="D74" s="45">
        <f>SUM(D75:D80)</f>
        <v>205796.6</v>
      </c>
    </row>
    <row r="75" spans="1:4" ht="14.25">
      <c r="A75" s="25" t="s">
        <v>101</v>
      </c>
      <c r="B75" s="26"/>
      <c r="C75" s="27" t="s">
        <v>102</v>
      </c>
      <c r="D75" s="44">
        <v>186945.9</v>
      </c>
    </row>
    <row r="76" spans="1:4" ht="14.25">
      <c r="A76" s="25" t="s">
        <v>103</v>
      </c>
      <c r="B76" s="26"/>
      <c r="C76" s="27" t="s">
        <v>104</v>
      </c>
      <c r="D76" s="44">
        <v>296.1</v>
      </c>
    </row>
    <row r="77" spans="1:4" ht="14.25">
      <c r="A77" s="25" t="s">
        <v>105</v>
      </c>
      <c r="B77" s="26"/>
      <c r="C77" s="27" t="s">
        <v>106</v>
      </c>
      <c r="D77" s="44">
        <v>4947.5</v>
      </c>
    </row>
    <row r="78" spans="1:4" ht="14.25">
      <c r="A78" s="17" t="s">
        <v>107</v>
      </c>
      <c r="B78" s="18"/>
      <c r="C78" s="37" t="s">
        <v>108</v>
      </c>
      <c r="D78" s="44">
        <v>121.6</v>
      </c>
    </row>
    <row r="79" spans="1:4" ht="14.25">
      <c r="A79" s="17" t="s">
        <v>109</v>
      </c>
      <c r="B79" s="18"/>
      <c r="C79" s="37" t="s">
        <v>110</v>
      </c>
      <c r="D79" s="44">
        <v>13415.3</v>
      </c>
    </row>
    <row r="80" spans="1:4" ht="14.25">
      <c r="A80" s="17" t="s">
        <v>111</v>
      </c>
      <c r="B80" s="18"/>
      <c r="C80" s="37" t="s">
        <v>112</v>
      </c>
      <c r="D80" s="44">
        <v>70.2</v>
      </c>
    </row>
    <row r="81" spans="1:4" ht="14.25">
      <c r="A81" s="12"/>
      <c r="B81" s="18"/>
      <c r="C81" s="37"/>
      <c r="D81" s="44"/>
    </row>
    <row r="82" spans="1:4" ht="15">
      <c r="A82" s="15" t="s">
        <v>113</v>
      </c>
      <c r="B82" s="16"/>
      <c r="C82" s="36" t="s">
        <v>114</v>
      </c>
      <c r="D82" s="45">
        <f>SUM(D83:D85)</f>
        <v>28728.3</v>
      </c>
    </row>
    <row r="83" spans="1:4" ht="15">
      <c r="A83" s="17" t="s">
        <v>115</v>
      </c>
      <c r="B83" s="16"/>
      <c r="C83" s="37" t="s">
        <v>116</v>
      </c>
      <c r="D83" s="44">
        <v>14728.5</v>
      </c>
    </row>
    <row r="84" spans="1:4" ht="15">
      <c r="A84" s="17" t="s">
        <v>117</v>
      </c>
      <c r="B84" s="16"/>
      <c r="C84" s="37" t="s">
        <v>118</v>
      </c>
      <c r="D84" s="44">
        <v>7151.6</v>
      </c>
    </row>
    <row r="85" spans="1:4" ht="15">
      <c r="A85" s="17" t="s">
        <v>119</v>
      </c>
      <c r="B85" s="16"/>
      <c r="C85" s="37" t="s">
        <v>120</v>
      </c>
      <c r="D85" s="44">
        <v>6848.2</v>
      </c>
    </row>
    <row r="86" spans="1:4" ht="14.25">
      <c r="A86" s="12"/>
      <c r="B86" s="18"/>
      <c r="C86" s="37"/>
      <c r="D86" s="44"/>
    </row>
    <row r="87" spans="1:4" ht="15">
      <c r="A87" s="15" t="s">
        <v>121</v>
      </c>
      <c r="B87" s="16"/>
      <c r="C87" s="36" t="s">
        <v>388</v>
      </c>
      <c r="D87" s="11">
        <f>SUM(D88:D91)</f>
        <v>46448.3</v>
      </c>
    </row>
    <row r="88" spans="1:4" ht="15">
      <c r="A88" s="17" t="s">
        <v>122</v>
      </c>
      <c r="B88" s="16"/>
      <c r="C88" s="37" t="s">
        <v>123</v>
      </c>
      <c r="D88" s="44">
        <v>11097.2</v>
      </c>
    </row>
    <row r="89" spans="1:4" ht="14.25">
      <c r="A89" s="17" t="s">
        <v>124</v>
      </c>
      <c r="B89" s="18"/>
      <c r="C89" s="37" t="s">
        <v>125</v>
      </c>
      <c r="D89" s="44">
        <v>12305.8</v>
      </c>
    </row>
    <row r="90" spans="1:4" ht="14.25">
      <c r="A90" s="17" t="s">
        <v>126</v>
      </c>
      <c r="B90" s="18"/>
      <c r="C90" s="37" t="s">
        <v>127</v>
      </c>
      <c r="D90" s="44">
        <v>5119</v>
      </c>
    </row>
    <row r="91" spans="1:4" ht="14.25">
      <c r="A91" s="17" t="s">
        <v>128</v>
      </c>
      <c r="B91" s="18"/>
      <c r="C91" s="37" t="s">
        <v>129</v>
      </c>
      <c r="D91" s="44">
        <v>17926.3</v>
      </c>
    </row>
    <row r="92" spans="1:4" ht="14.25">
      <c r="A92" s="33"/>
      <c r="B92" s="35"/>
      <c r="C92" s="38"/>
      <c r="D92" s="48"/>
    </row>
    <row r="93" spans="1:4" ht="15">
      <c r="A93" s="19" t="s">
        <v>130</v>
      </c>
      <c r="B93" s="20"/>
      <c r="C93" s="21" t="s">
        <v>389</v>
      </c>
      <c r="D93" s="49">
        <f>SUM(D94:D99)</f>
        <v>4358670.8</v>
      </c>
    </row>
    <row r="94" spans="1:4" ht="15">
      <c r="A94" s="17" t="s">
        <v>131</v>
      </c>
      <c r="B94" s="16"/>
      <c r="C94" s="37" t="s">
        <v>132</v>
      </c>
      <c r="D94" s="44">
        <v>48290.1</v>
      </c>
    </row>
    <row r="95" spans="1:4" ht="14.25">
      <c r="A95" s="17" t="s">
        <v>133</v>
      </c>
      <c r="B95" s="18"/>
      <c r="C95" s="37" t="s">
        <v>134</v>
      </c>
      <c r="D95" s="44">
        <v>259944.9</v>
      </c>
    </row>
    <row r="96" spans="1:4" ht="14.25">
      <c r="A96" s="17" t="s">
        <v>135</v>
      </c>
      <c r="B96" s="18"/>
      <c r="C96" s="37" t="s">
        <v>136</v>
      </c>
      <c r="D96" s="44">
        <v>6268.7</v>
      </c>
    </row>
    <row r="97" spans="1:4" ht="14.25">
      <c r="A97" s="17" t="s">
        <v>137</v>
      </c>
      <c r="B97" s="18"/>
      <c r="C97" s="37" t="s">
        <v>138</v>
      </c>
      <c r="D97" s="44">
        <v>3437668</v>
      </c>
    </row>
    <row r="98" spans="1:4" ht="14.25">
      <c r="A98" s="17" t="s">
        <v>139</v>
      </c>
      <c r="B98" s="23"/>
      <c r="C98" s="37" t="s">
        <v>140</v>
      </c>
      <c r="D98" s="44">
        <v>483475.8</v>
      </c>
    </row>
    <row r="99" spans="1:4" ht="14.25">
      <c r="A99" s="17" t="s">
        <v>141</v>
      </c>
      <c r="B99" s="23"/>
      <c r="C99" s="37" t="s">
        <v>142</v>
      </c>
      <c r="D99" s="44">
        <v>123023.3</v>
      </c>
    </row>
    <row r="100" spans="1:4" ht="14.25">
      <c r="A100" s="17"/>
      <c r="B100" s="23"/>
      <c r="C100" s="37"/>
      <c r="D100" s="44"/>
    </row>
    <row r="101" spans="1:4" ht="15">
      <c r="A101" s="15" t="s">
        <v>143</v>
      </c>
      <c r="B101" s="16"/>
      <c r="C101" s="36" t="s">
        <v>144</v>
      </c>
      <c r="D101" s="45">
        <f>SUM(D102:D105)</f>
        <v>134085.6</v>
      </c>
    </row>
    <row r="102" spans="1:4" ht="16.5" customHeight="1">
      <c r="A102" s="25" t="s">
        <v>145</v>
      </c>
      <c r="B102" s="26"/>
      <c r="C102" s="27" t="s">
        <v>146</v>
      </c>
      <c r="D102" s="44">
        <v>40912.4</v>
      </c>
    </row>
    <row r="103" spans="1:4" ht="18" customHeight="1">
      <c r="A103" s="25" t="s">
        <v>147</v>
      </c>
      <c r="B103" s="28"/>
      <c r="C103" s="27" t="s">
        <v>148</v>
      </c>
      <c r="D103" s="44">
        <v>24144.6</v>
      </c>
    </row>
    <row r="104" spans="1:4" ht="14.25">
      <c r="A104" s="25" t="s">
        <v>149</v>
      </c>
      <c r="B104" s="26"/>
      <c r="C104" s="27" t="s">
        <v>150</v>
      </c>
      <c r="D104" s="44">
        <v>3729</v>
      </c>
    </row>
    <row r="105" spans="1:4" ht="14.25">
      <c r="A105" s="25" t="s">
        <v>151</v>
      </c>
      <c r="B105" s="26"/>
      <c r="C105" s="27" t="s">
        <v>408</v>
      </c>
      <c r="D105" s="44">
        <v>65299.6</v>
      </c>
    </row>
    <row r="106" spans="1:4" ht="14.25">
      <c r="A106" s="12"/>
      <c r="B106" s="23"/>
      <c r="C106" s="37"/>
      <c r="D106" s="44"/>
    </row>
    <row r="107" spans="1:4" ht="15">
      <c r="A107" s="19" t="s">
        <v>152</v>
      </c>
      <c r="B107" s="29"/>
      <c r="C107" s="21" t="s">
        <v>390</v>
      </c>
      <c r="D107" s="47">
        <f>SUM(D108:D110)</f>
        <v>122651.32049999997</v>
      </c>
    </row>
    <row r="108" spans="1:4" ht="14.25">
      <c r="A108" s="17" t="s">
        <v>153</v>
      </c>
      <c r="B108" s="23"/>
      <c r="C108" s="37" t="s">
        <v>154</v>
      </c>
      <c r="D108" s="44">
        <v>120114.52049999998</v>
      </c>
    </row>
    <row r="109" spans="1:4" ht="14.25">
      <c r="A109" s="17" t="s">
        <v>155</v>
      </c>
      <c r="B109" s="18"/>
      <c r="C109" s="37" t="s">
        <v>156</v>
      </c>
      <c r="D109" s="44">
        <v>793.4</v>
      </c>
    </row>
    <row r="110" spans="1:4" ht="14.25">
      <c r="A110" s="17" t="s">
        <v>157</v>
      </c>
      <c r="B110" s="18"/>
      <c r="C110" s="37" t="s">
        <v>409</v>
      </c>
      <c r="D110" s="44">
        <v>1743.4</v>
      </c>
    </row>
    <row r="111" spans="1:4" ht="14.25">
      <c r="A111" s="12"/>
      <c r="B111" s="18"/>
      <c r="C111" s="37"/>
      <c r="D111" s="43"/>
    </row>
    <row r="112" spans="1:4" ht="15">
      <c r="A112" s="15" t="s">
        <v>158</v>
      </c>
      <c r="B112" s="16"/>
      <c r="C112" s="36" t="s">
        <v>159</v>
      </c>
      <c r="D112" s="45">
        <f>SUM(D113:D114)</f>
        <v>1898.2</v>
      </c>
    </row>
    <row r="113" spans="1:4" ht="14.25">
      <c r="A113" s="17" t="s">
        <v>160</v>
      </c>
      <c r="B113" s="18"/>
      <c r="C113" s="37" t="s">
        <v>161</v>
      </c>
      <c r="D113" s="44">
        <v>1883.2</v>
      </c>
    </row>
    <row r="114" spans="1:4" ht="14.25">
      <c r="A114" s="17" t="s">
        <v>163</v>
      </c>
      <c r="B114" s="23"/>
      <c r="C114" s="37" t="s">
        <v>164</v>
      </c>
      <c r="D114" s="44">
        <v>15</v>
      </c>
    </row>
    <row r="115" spans="1:4" ht="14.25">
      <c r="A115" s="17"/>
      <c r="B115" s="23"/>
      <c r="C115" s="37"/>
      <c r="D115" s="44"/>
    </row>
    <row r="116" spans="1:4" ht="14.25">
      <c r="A116" s="12"/>
      <c r="B116" s="18"/>
      <c r="C116" s="37"/>
      <c r="D116" s="50"/>
    </row>
    <row r="117" spans="1:4" ht="15">
      <c r="A117" s="56" t="s">
        <v>165</v>
      </c>
      <c r="B117" s="30"/>
      <c r="C117" s="57" t="s">
        <v>166</v>
      </c>
      <c r="D117" s="51">
        <f>+D119+D131+D141+D149+D163+D171+D176+D180+D196</f>
        <v>3655188.6000000006</v>
      </c>
    </row>
    <row r="118" spans="1:4" ht="15">
      <c r="A118" s="15"/>
      <c r="B118" s="30"/>
      <c r="C118" s="36"/>
      <c r="D118" s="51"/>
    </row>
    <row r="119" spans="1:4" ht="15">
      <c r="A119" s="15" t="s">
        <v>167</v>
      </c>
      <c r="B119" s="16"/>
      <c r="C119" s="36" t="s">
        <v>168</v>
      </c>
      <c r="D119" s="51">
        <f>SUM(D120:D129)</f>
        <v>863596.2999999999</v>
      </c>
    </row>
    <row r="120" spans="1:4" ht="14.25">
      <c r="A120" s="17" t="s">
        <v>169</v>
      </c>
      <c r="B120" s="18"/>
      <c r="C120" s="37" t="s">
        <v>170</v>
      </c>
      <c r="D120" s="44">
        <v>19222.6</v>
      </c>
    </row>
    <row r="121" spans="1:4" ht="14.25">
      <c r="A121" s="17" t="s">
        <v>171</v>
      </c>
      <c r="B121" s="18"/>
      <c r="C121" s="37" t="s">
        <v>172</v>
      </c>
      <c r="D121" s="44">
        <v>178.3</v>
      </c>
    </row>
    <row r="122" spans="1:4" ht="14.25">
      <c r="A122" s="17" t="s">
        <v>173</v>
      </c>
      <c r="B122" s="18"/>
      <c r="C122" s="37" t="s">
        <v>174</v>
      </c>
      <c r="D122" s="44">
        <v>115903.3</v>
      </c>
    </row>
    <row r="123" spans="1:4" ht="14.25">
      <c r="A123" s="17" t="s">
        <v>175</v>
      </c>
      <c r="B123" s="18"/>
      <c r="C123" s="37" t="s">
        <v>176</v>
      </c>
      <c r="D123" s="44">
        <v>3401.2</v>
      </c>
    </row>
    <row r="124" spans="1:4" ht="14.25">
      <c r="A124" s="17" t="s">
        <v>177</v>
      </c>
      <c r="B124" s="18"/>
      <c r="C124" s="37" t="s">
        <v>178</v>
      </c>
      <c r="D124" s="44">
        <v>295.6</v>
      </c>
    </row>
    <row r="125" spans="1:4" ht="14.25">
      <c r="A125" s="17" t="s">
        <v>179</v>
      </c>
      <c r="B125" s="18"/>
      <c r="C125" s="37" t="s">
        <v>180</v>
      </c>
      <c r="D125" s="44">
        <v>665642.5</v>
      </c>
    </row>
    <row r="126" spans="1:4" ht="14.25">
      <c r="A126" s="17" t="s">
        <v>181</v>
      </c>
      <c r="B126" s="18"/>
      <c r="C126" s="37" t="s">
        <v>182</v>
      </c>
      <c r="D126" s="44">
        <v>27952.5</v>
      </c>
    </row>
    <row r="127" spans="1:4" ht="14.25">
      <c r="A127" s="17" t="s">
        <v>183</v>
      </c>
      <c r="B127" s="18"/>
      <c r="C127" s="37" t="s">
        <v>184</v>
      </c>
      <c r="D127" s="44">
        <v>65.5</v>
      </c>
    </row>
    <row r="128" spans="1:4" ht="14.25">
      <c r="A128" s="17" t="s">
        <v>185</v>
      </c>
      <c r="B128" s="18"/>
      <c r="C128" s="37" t="s">
        <v>391</v>
      </c>
      <c r="D128" s="44">
        <v>30733.7</v>
      </c>
    </row>
    <row r="129" spans="1:4" ht="14.25">
      <c r="A129" s="17" t="s">
        <v>186</v>
      </c>
      <c r="B129" s="18"/>
      <c r="C129" s="37" t="s">
        <v>187</v>
      </c>
      <c r="D129" s="44">
        <v>201.1</v>
      </c>
    </row>
    <row r="130" spans="1:4" ht="14.25">
      <c r="A130" s="12"/>
      <c r="B130" s="18"/>
      <c r="C130" s="37"/>
      <c r="D130" s="50"/>
    </row>
    <row r="131" spans="1:4" ht="15">
      <c r="A131" s="15" t="s">
        <v>188</v>
      </c>
      <c r="B131" s="16"/>
      <c r="C131" s="36" t="s">
        <v>189</v>
      </c>
      <c r="D131" s="51">
        <f>SUM(D132:D139)</f>
        <v>244477.69999999998</v>
      </c>
    </row>
    <row r="132" spans="1:4" ht="14.25">
      <c r="A132" s="17" t="s">
        <v>190</v>
      </c>
      <c r="B132" s="18"/>
      <c r="C132" s="37" t="s">
        <v>191</v>
      </c>
      <c r="D132" s="44">
        <v>167788.1</v>
      </c>
    </row>
    <row r="133" spans="1:4" ht="14.25">
      <c r="A133" s="17" t="s">
        <v>192</v>
      </c>
      <c r="B133" s="18"/>
      <c r="C133" s="37" t="s">
        <v>193</v>
      </c>
      <c r="D133" s="44">
        <v>195.3</v>
      </c>
    </row>
    <row r="134" spans="1:4" ht="14.25">
      <c r="A134" s="40" t="s">
        <v>194</v>
      </c>
      <c r="B134" s="35"/>
      <c r="C134" s="38" t="s">
        <v>195</v>
      </c>
      <c r="D134" s="48">
        <v>57936.4</v>
      </c>
    </row>
    <row r="135" spans="1:4" ht="14.25">
      <c r="A135" s="17" t="s">
        <v>196</v>
      </c>
      <c r="B135" s="18"/>
      <c r="C135" s="37" t="s">
        <v>197</v>
      </c>
      <c r="D135" s="44">
        <v>10620.2</v>
      </c>
    </row>
    <row r="136" spans="1:4" ht="15.75" customHeight="1">
      <c r="A136" s="25" t="s">
        <v>198</v>
      </c>
      <c r="B136" s="26"/>
      <c r="C136" s="27" t="s">
        <v>199</v>
      </c>
      <c r="D136" s="44">
        <v>186.6</v>
      </c>
    </row>
    <row r="137" spans="1:4" ht="14.25">
      <c r="A137" s="25" t="s">
        <v>200</v>
      </c>
      <c r="B137" s="26"/>
      <c r="C137" s="27" t="s">
        <v>201</v>
      </c>
      <c r="D137" s="44">
        <v>6963.8</v>
      </c>
    </row>
    <row r="138" spans="1:4" ht="14.25">
      <c r="A138" s="25" t="s">
        <v>202</v>
      </c>
      <c r="B138" s="26"/>
      <c r="C138" s="27" t="s">
        <v>203</v>
      </c>
      <c r="D138" s="44">
        <v>18.9</v>
      </c>
    </row>
    <row r="139" spans="1:4" ht="14.25">
      <c r="A139" s="17" t="s">
        <v>204</v>
      </c>
      <c r="B139" s="18"/>
      <c r="C139" s="37" t="s">
        <v>205</v>
      </c>
      <c r="D139" s="44">
        <v>768.4</v>
      </c>
    </row>
    <row r="140" spans="1:4" ht="14.25">
      <c r="A140" s="12"/>
      <c r="B140" s="18"/>
      <c r="C140" s="37"/>
      <c r="D140" s="50"/>
    </row>
    <row r="141" spans="1:4" ht="15">
      <c r="A141" s="19" t="s">
        <v>206</v>
      </c>
      <c r="B141" s="20"/>
      <c r="C141" s="21" t="s">
        <v>392</v>
      </c>
      <c r="D141" s="52">
        <f>SUM(D142:D147)</f>
        <v>194845.60000000003</v>
      </c>
    </row>
    <row r="142" spans="1:4" ht="14.25">
      <c r="A142" s="17" t="s">
        <v>207</v>
      </c>
      <c r="B142" s="18"/>
      <c r="C142" s="37" t="s">
        <v>208</v>
      </c>
      <c r="D142" s="44">
        <v>2.3</v>
      </c>
    </row>
    <row r="143" spans="1:4" ht="15">
      <c r="A143" s="17" t="s">
        <v>209</v>
      </c>
      <c r="B143" s="16"/>
      <c r="C143" s="37" t="s">
        <v>393</v>
      </c>
      <c r="D143" s="44">
        <v>59312.4</v>
      </c>
    </row>
    <row r="144" spans="1:4" ht="14.25">
      <c r="A144" s="17" t="s">
        <v>210</v>
      </c>
      <c r="B144" s="18"/>
      <c r="C144" s="37" t="s">
        <v>211</v>
      </c>
      <c r="D144" s="44">
        <v>36373.1</v>
      </c>
    </row>
    <row r="145" spans="1:4" ht="14.25">
      <c r="A145" s="17" t="s">
        <v>212</v>
      </c>
      <c r="B145" s="18"/>
      <c r="C145" s="37" t="s">
        <v>213</v>
      </c>
      <c r="D145" s="44">
        <v>67473.6</v>
      </c>
    </row>
    <row r="146" spans="1:4" ht="14.25">
      <c r="A146" s="17" t="s">
        <v>214</v>
      </c>
      <c r="B146" s="18"/>
      <c r="C146" s="37" t="s">
        <v>215</v>
      </c>
      <c r="D146" s="44">
        <v>921.2</v>
      </c>
    </row>
    <row r="147" spans="1:4" ht="14.25">
      <c r="A147" s="17" t="s">
        <v>216</v>
      </c>
      <c r="B147" s="18"/>
      <c r="C147" s="37" t="s">
        <v>217</v>
      </c>
      <c r="D147" s="44">
        <v>30763</v>
      </c>
    </row>
    <row r="148" spans="1:4" ht="14.25">
      <c r="A148" s="12"/>
      <c r="B148" s="18"/>
      <c r="C148" s="37"/>
      <c r="D148" s="50"/>
    </row>
    <row r="149" spans="1:4" ht="15">
      <c r="A149" s="19" t="s">
        <v>218</v>
      </c>
      <c r="B149" s="20"/>
      <c r="C149" s="21" t="s">
        <v>219</v>
      </c>
      <c r="D149" s="52">
        <f>SUM(D150:D161)</f>
        <v>1053264.6</v>
      </c>
    </row>
    <row r="150" spans="1:4" ht="14.25">
      <c r="A150" s="17" t="s">
        <v>220</v>
      </c>
      <c r="B150" s="18"/>
      <c r="C150" s="37" t="s">
        <v>221</v>
      </c>
      <c r="D150" s="44">
        <v>262.9</v>
      </c>
    </row>
    <row r="151" spans="1:4" ht="14.25">
      <c r="A151" s="17" t="s">
        <v>222</v>
      </c>
      <c r="B151" s="18"/>
      <c r="C151" s="37" t="s">
        <v>223</v>
      </c>
      <c r="D151" s="44">
        <v>24163.5</v>
      </c>
    </row>
    <row r="152" spans="1:4" ht="14.25">
      <c r="A152" s="17" t="s">
        <v>224</v>
      </c>
      <c r="B152" s="18"/>
      <c r="C152" s="37" t="s">
        <v>225</v>
      </c>
      <c r="D152" s="44">
        <v>143095.1</v>
      </c>
    </row>
    <row r="153" spans="1:4" ht="14.25">
      <c r="A153" s="17" t="s">
        <v>226</v>
      </c>
      <c r="B153" s="18"/>
      <c r="C153" s="37" t="s">
        <v>227</v>
      </c>
      <c r="D153" s="44">
        <v>140126.3</v>
      </c>
    </row>
    <row r="154" spans="1:4" ht="14.25">
      <c r="A154" s="17" t="s">
        <v>228</v>
      </c>
      <c r="B154" s="18"/>
      <c r="C154" s="37" t="s">
        <v>229</v>
      </c>
      <c r="D154" s="44">
        <v>12417.2</v>
      </c>
    </row>
    <row r="155" spans="1:4" ht="15">
      <c r="A155" s="17" t="s">
        <v>230</v>
      </c>
      <c r="B155" s="16"/>
      <c r="C155" s="37" t="s">
        <v>231</v>
      </c>
      <c r="D155" s="44">
        <v>18295.5</v>
      </c>
    </row>
    <row r="156" spans="1:4" ht="14.25">
      <c r="A156" s="17" t="s">
        <v>232</v>
      </c>
      <c r="B156" s="18"/>
      <c r="C156" s="37" t="s">
        <v>233</v>
      </c>
      <c r="D156" s="44">
        <v>13823.6</v>
      </c>
    </row>
    <row r="157" spans="1:4" ht="14.25">
      <c r="A157" s="17" t="s">
        <v>234</v>
      </c>
      <c r="B157" s="23"/>
      <c r="C157" s="37" t="s">
        <v>235</v>
      </c>
      <c r="D157" s="44">
        <v>12972.4</v>
      </c>
    </row>
    <row r="158" spans="1:4" ht="14.25">
      <c r="A158" s="17" t="s">
        <v>236</v>
      </c>
      <c r="B158" s="18"/>
      <c r="C158" s="37" t="s">
        <v>237</v>
      </c>
      <c r="D158" s="44">
        <v>1251.5</v>
      </c>
    </row>
    <row r="159" spans="1:4" ht="14.25">
      <c r="A159" s="17" t="s">
        <v>238</v>
      </c>
      <c r="B159" s="18"/>
      <c r="C159" s="37" t="s">
        <v>239</v>
      </c>
      <c r="D159" s="44">
        <v>245619.9</v>
      </c>
    </row>
    <row r="160" spans="1:4" ht="14.25">
      <c r="A160" s="17" t="s">
        <v>240</v>
      </c>
      <c r="B160" s="18"/>
      <c r="C160" s="37" t="s">
        <v>241</v>
      </c>
      <c r="D160" s="44">
        <v>7777.7</v>
      </c>
    </row>
    <row r="161" spans="1:4" ht="14.25">
      <c r="A161" s="17" t="s">
        <v>242</v>
      </c>
      <c r="B161" s="18"/>
      <c r="C161" s="37" t="s">
        <v>243</v>
      </c>
      <c r="D161" s="44">
        <v>433459</v>
      </c>
    </row>
    <row r="162" spans="1:4" ht="14.25">
      <c r="A162" s="17"/>
      <c r="B162" s="18"/>
      <c r="C162" s="37"/>
      <c r="D162" s="50"/>
    </row>
    <row r="163" spans="1:4" ht="15">
      <c r="A163" s="15" t="s">
        <v>244</v>
      </c>
      <c r="B163" s="16"/>
      <c r="C163" s="36" t="s">
        <v>394</v>
      </c>
      <c r="D163" s="51">
        <f>SUM(D164:D169)</f>
        <v>1024219.0999999999</v>
      </c>
    </row>
    <row r="164" spans="1:4" ht="14.25">
      <c r="A164" s="17" t="s">
        <v>245</v>
      </c>
      <c r="B164" s="18"/>
      <c r="C164" s="37" t="s">
        <v>246</v>
      </c>
      <c r="D164" s="44">
        <v>22632.6</v>
      </c>
    </row>
    <row r="165" spans="1:4" ht="14.25">
      <c r="A165" s="17" t="s">
        <v>247</v>
      </c>
      <c r="B165" s="18"/>
      <c r="C165" s="37" t="s">
        <v>248</v>
      </c>
      <c r="D165" s="44">
        <v>39054.3</v>
      </c>
    </row>
    <row r="166" spans="1:4" ht="14.25">
      <c r="A166" s="17" t="s">
        <v>249</v>
      </c>
      <c r="B166" s="18"/>
      <c r="C166" s="37" t="s">
        <v>250</v>
      </c>
      <c r="D166" s="44">
        <v>431430.6</v>
      </c>
    </row>
    <row r="167" spans="1:4" ht="14.25">
      <c r="A167" s="17" t="s">
        <v>251</v>
      </c>
      <c r="B167" s="18"/>
      <c r="C167" s="37" t="s">
        <v>252</v>
      </c>
      <c r="D167" s="44">
        <v>100817.1</v>
      </c>
    </row>
    <row r="168" spans="1:4" ht="14.25">
      <c r="A168" s="17" t="s">
        <v>253</v>
      </c>
      <c r="B168" s="18"/>
      <c r="C168" s="37" t="s">
        <v>254</v>
      </c>
      <c r="D168" s="44">
        <v>395691.8</v>
      </c>
    </row>
    <row r="169" spans="1:4" ht="14.25">
      <c r="A169" s="17" t="s">
        <v>255</v>
      </c>
      <c r="B169" s="18"/>
      <c r="C169" s="37" t="s">
        <v>256</v>
      </c>
      <c r="D169" s="44">
        <v>34592.7</v>
      </c>
    </row>
    <row r="170" spans="1:4" ht="14.25">
      <c r="A170" s="12"/>
      <c r="B170" s="18"/>
      <c r="C170" s="37"/>
      <c r="D170" s="50"/>
    </row>
    <row r="171" spans="1:4" ht="15">
      <c r="A171" s="15" t="s">
        <v>257</v>
      </c>
      <c r="B171" s="16"/>
      <c r="C171" s="36" t="s">
        <v>395</v>
      </c>
      <c r="D171" s="51">
        <f>SUM(D172:D174)</f>
        <v>31949.2</v>
      </c>
    </row>
    <row r="172" spans="1:4" ht="15" customHeight="1">
      <c r="A172" s="25" t="s">
        <v>258</v>
      </c>
      <c r="B172" s="26"/>
      <c r="C172" s="27" t="s">
        <v>259</v>
      </c>
      <c r="D172" s="44">
        <v>272.2</v>
      </c>
    </row>
    <row r="173" spans="1:4" ht="14.25">
      <c r="A173" s="25" t="s">
        <v>260</v>
      </c>
      <c r="B173" s="26"/>
      <c r="C173" s="27" t="s">
        <v>261</v>
      </c>
      <c r="D173" s="44">
        <v>6230</v>
      </c>
    </row>
    <row r="174" spans="1:4" ht="14.25">
      <c r="A174" s="25" t="s">
        <v>262</v>
      </c>
      <c r="B174" s="26"/>
      <c r="C174" s="27" t="s">
        <v>263</v>
      </c>
      <c r="D174" s="44">
        <v>25447</v>
      </c>
    </row>
    <row r="175" spans="1:4" ht="14.25">
      <c r="A175" s="33"/>
      <c r="B175" s="35"/>
      <c r="C175" s="38"/>
      <c r="D175" s="53"/>
    </row>
    <row r="176" spans="1:4" ht="15">
      <c r="A176" s="15" t="s">
        <v>264</v>
      </c>
      <c r="B176" s="16"/>
      <c r="C176" s="36" t="s">
        <v>396</v>
      </c>
      <c r="D176" s="51">
        <f>SUM(D177:D178)</f>
        <v>26711.7</v>
      </c>
    </row>
    <row r="177" spans="1:4" ht="14.25">
      <c r="A177" s="17" t="s">
        <v>265</v>
      </c>
      <c r="B177" s="18"/>
      <c r="C177" s="37" t="s">
        <v>266</v>
      </c>
      <c r="D177" s="44">
        <v>26709.4</v>
      </c>
    </row>
    <row r="178" spans="1:4" ht="14.25">
      <c r="A178" s="17" t="s">
        <v>267</v>
      </c>
      <c r="B178" s="18"/>
      <c r="C178" s="37" t="s">
        <v>268</v>
      </c>
      <c r="D178" s="44">
        <v>2.3</v>
      </c>
    </row>
    <row r="179" spans="1:4" ht="14.25">
      <c r="A179" s="12"/>
      <c r="B179" s="18"/>
      <c r="C179" s="37"/>
      <c r="D179" s="50"/>
    </row>
    <row r="180" spans="1:4" ht="15">
      <c r="A180" s="15" t="s">
        <v>269</v>
      </c>
      <c r="B180" s="16"/>
      <c r="C180" s="36" t="s">
        <v>270</v>
      </c>
      <c r="D180" s="51">
        <f>SUM(D181:D194)</f>
        <v>206444.20000000004</v>
      </c>
    </row>
    <row r="181" spans="1:4" ht="14.25">
      <c r="A181" s="17" t="s">
        <v>271</v>
      </c>
      <c r="B181" s="18"/>
      <c r="C181" s="37" t="s">
        <v>272</v>
      </c>
      <c r="D181" s="44">
        <v>5</v>
      </c>
    </row>
    <row r="182" spans="1:4" ht="14.25">
      <c r="A182" s="17" t="s">
        <v>273</v>
      </c>
      <c r="B182" s="18"/>
      <c r="C182" s="37" t="s">
        <v>274</v>
      </c>
      <c r="D182" s="44">
        <v>8.8</v>
      </c>
    </row>
    <row r="183" spans="1:4" ht="15">
      <c r="A183" s="17" t="s">
        <v>275</v>
      </c>
      <c r="B183" s="16"/>
      <c r="C183" s="37" t="s">
        <v>276</v>
      </c>
      <c r="D183" s="44">
        <v>13513.8</v>
      </c>
    </row>
    <row r="184" spans="1:4" ht="14.25">
      <c r="A184" s="17" t="s">
        <v>277</v>
      </c>
      <c r="B184" s="18"/>
      <c r="C184" s="37" t="s">
        <v>278</v>
      </c>
      <c r="D184" s="44">
        <v>110.8</v>
      </c>
    </row>
    <row r="185" spans="1:4" ht="14.25">
      <c r="A185" s="17" t="s">
        <v>279</v>
      </c>
      <c r="B185" s="18"/>
      <c r="C185" s="37" t="s">
        <v>280</v>
      </c>
      <c r="D185" s="44">
        <v>4543.8</v>
      </c>
    </row>
    <row r="186" spans="1:4" ht="14.25">
      <c r="A186" s="17" t="s">
        <v>281</v>
      </c>
      <c r="B186" s="18"/>
      <c r="C186" s="37" t="s">
        <v>282</v>
      </c>
      <c r="D186" s="44">
        <v>0.7</v>
      </c>
    </row>
    <row r="187" spans="1:4" ht="15">
      <c r="A187" s="25" t="s">
        <v>283</v>
      </c>
      <c r="B187" s="29"/>
      <c r="C187" s="27" t="s">
        <v>284</v>
      </c>
      <c r="D187" s="44">
        <v>102899.7</v>
      </c>
    </row>
    <row r="188" spans="1:4" ht="15">
      <c r="A188" s="25" t="s">
        <v>285</v>
      </c>
      <c r="B188" s="29"/>
      <c r="C188" s="27" t="s">
        <v>286</v>
      </c>
      <c r="D188" s="44">
        <v>1941.3</v>
      </c>
    </row>
    <row r="189" spans="1:4" ht="15">
      <c r="A189" s="17" t="s">
        <v>287</v>
      </c>
      <c r="B189" s="22"/>
      <c r="C189" s="37" t="s">
        <v>288</v>
      </c>
      <c r="D189" s="44">
        <v>11808.2</v>
      </c>
    </row>
    <row r="190" spans="1:4" ht="14.25">
      <c r="A190" s="17" t="s">
        <v>289</v>
      </c>
      <c r="B190" s="18"/>
      <c r="C190" s="37" t="s">
        <v>290</v>
      </c>
      <c r="D190" s="44">
        <v>68112.1</v>
      </c>
    </row>
    <row r="191" spans="1:4" ht="14.25">
      <c r="A191" s="17" t="s">
        <v>291</v>
      </c>
      <c r="B191" s="18"/>
      <c r="C191" s="37" t="s">
        <v>292</v>
      </c>
      <c r="D191" s="44">
        <v>723.6</v>
      </c>
    </row>
    <row r="192" spans="1:4" ht="14.25">
      <c r="A192" s="17" t="s">
        <v>293</v>
      </c>
      <c r="B192" s="18"/>
      <c r="C192" s="37" t="s">
        <v>294</v>
      </c>
      <c r="D192" s="44">
        <v>2057.6</v>
      </c>
    </row>
    <row r="193" spans="1:5" ht="15">
      <c r="A193" s="17" t="s">
        <v>295</v>
      </c>
      <c r="B193" s="16"/>
      <c r="C193" s="37" t="s">
        <v>296</v>
      </c>
      <c r="D193" s="44">
        <v>491.7</v>
      </c>
      <c r="E193" t="s">
        <v>407</v>
      </c>
    </row>
    <row r="194" spans="1:4" ht="14.25">
      <c r="A194" s="25" t="s">
        <v>297</v>
      </c>
      <c r="B194" s="26"/>
      <c r="C194" s="27" t="s">
        <v>298</v>
      </c>
      <c r="D194" s="44">
        <v>227.1</v>
      </c>
    </row>
    <row r="195" spans="1:4" ht="14.25">
      <c r="A195" s="12"/>
      <c r="B195" s="18"/>
      <c r="C195" s="37"/>
      <c r="D195" s="50"/>
    </row>
    <row r="196" spans="1:4" ht="15">
      <c r="A196" s="15" t="s">
        <v>299</v>
      </c>
      <c r="B196" s="16"/>
      <c r="C196" s="36" t="s">
        <v>300</v>
      </c>
      <c r="D196" s="51">
        <f>SUM(D197:D201)</f>
        <v>9680.199999999999</v>
      </c>
    </row>
    <row r="197" spans="1:4" ht="14.25">
      <c r="A197" s="17" t="s">
        <v>301</v>
      </c>
      <c r="B197" s="18"/>
      <c r="C197" s="37" t="s">
        <v>302</v>
      </c>
      <c r="D197" s="44">
        <v>9001</v>
      </c>
    </row>
    <row r="198" spans="1:4" ht="15">
      <c r="A198" s="17" t="s">
        <v>303</v>
      </c>
      <c r="B198" s="16"/>
      <c r="C198" s="37" t="s">
        <v>304</v>
      </c>
      <c r="D198" s="44">
        <v>24.9</v>
      </c>
    </row>
    <row r="199" spans="1:4" ht="14.25">
      <c r="A199" s="17" t="s">
        <v>305</v>
      </c>
      <c r="B199" s="18"/>
      <c r="C199" s="37" t="s">
        <v>306</v>
      </c>
      <c r="D199" s="44">
        <v>611.8</v>
      </c>
    </row>
    <row r="200" spans="1:4" ht="14.25">
      <c r="A200" s="17" t="s">
        <v>307</v>
      </c>
      <c r="B200" s="18"/>
      <c r="C200" s="37" t="s">
        <v>162</v>
      </c>
      <c r="D200" s="44">
        <v>32.5</v>
      </c>
    </row>
    <row r="201" spans="1:4" ht="14.25">
      <c r="A201" s="17" t="s">
        <v>308</v>
      </c>
      <c r="B201" s="18"/>
      <c r="C201" s="37" t="s">
        <v>164</v>
      </c>
      <c r="D201" s="44">
        <v>10</v>
      </c>
    </row>
    <row r="202" spans="1:4" ht="14.25">
      <c r="A202" s="12"/>
      <c r="B202" s="18"/>
      <c r="C202" s="37"/>
      <c r="D202" s="50"/>
    </row>
    <row r="203" spans="1:4" ht="15">
      <c r="A203" s="56" t="s">
        <v>309</v>
      </c>
      <c r="B203" s="16"/>
      <c r="C203" s="57" t="s">
        <v>310</v>
      </c>
      <c r="D203" s="51">
        <f>+D205+D210+D217+D223+D227</f>
        <v>506982.3</v>
      </c>
    </row>
    <row r="204" spans="1:4" ht="15">
      <c r="A204" s="15"/>
      <c r="B204" s="16"/>
      <c r="C204" s="36"/>
      <c r="D204" s="51"/>
    </row>
    <row r="205" spans="1:4" ht="15">
      <c r="A205" s="15" t="s">
        <v>311</v>
      </c>
      <c r="B205" s="16"/>
      <c r="C205" s="36" t="s">
        <v>312</v>
      </c>
      <c r="D205" s="51">
        <f>SUM(D206:D208)</f>
        <v>29905.2</v>
      </c>
    </row>
    <row r="206" spans="1:4" ht="14.25">
      <c r="A206" s="17" t="s">
        <v>313</v>
      </c>
      <c r="B206" s="18"/>
      <c r="C206" s="37" t="s">
        <v>314</v>
      </c>
      <c r="D206" s="44">
        <v>18024.6</v>
      </c>
    </row>
    <row r="207" spans="1:4" ht="14.25">
      <c r="A207" s="17" t="s">
        <v>315</v>
      </c>
      <c r="B207" s="18"/>
      <c r="C207" s="37" t="s">
        <v>316</v>
      </c>
      <c r="D207" s="44">
        <v>10213.4</v>
      </c>
    </row>
    <row r="208" spans="1:4" ht="14.25">
      <c r="A208" s="17" t="s">
        <v>317</v>
      </c>
      <c r="B208" s="18"/>
      <c r="C208" s="37" t="s">
        <v>318</v>
      </c>
      <c r="D208" s="44">
        <v>1667.2</v>
      </c>
    </row>
    <row r="209" spans="1:4" ht="15">
      <c r="A209" s="12"/>
      <c r="B209" s="22"/>
      <c r="C209" s="37"/>
      <c r="D209" s="50"/>
    </row>
    <row r="210" spans="1:4" ht="15">
      <c r="A210" s="19" t="s">
        <v>319</v>
      </c>
      <c r="B210" s="20"/>
      <c r="C210" s="21" t="s">
        <v>320</v>
      </c>
      <c r="D210" s="52">
        <f>SUM(D211:D215)</f>
        <v>204407.19999999998</v>
      </c>
    </row>
    <row r="211" spans="1:4" ht="14.25">
      <c r="A211" s="17" t="s">
        <v>321</v>
      </c>
      <c r="B211" s="18"/>
      <c r="C211" s="37" t="s">
        <v>322</v>
      </c>
      <c r="D211" s="44">
        <v>4423.3</v>
      </c>
    </row>
    <row r="212" spans="1:4" ht="14.25">
      <c r="A212" s="17" t="s">
        <v>323</v>
      </c>
      <c r="B212" s="18"/>
      <c r="C212" s="37" t="s">
        <v>324</v>
      </c>
      <c r="D212" s="44">
        <v>20303.2</v>
      </c>
    </row>
    <row r="213" spans="1:4" ht="15">
      <c r="A213" s="17" t="s">
        <v>325</v>
      </c>
      <c r="B213" s="16"/>
      <c r="C213" s="37" t="s">
        <v>326</v>
      </c>
      <c r="D213" s="44">
        <v>31194.1</v>
      </c>
    </row>
    <row r="214" spans="1:4" ht="15">
      <c r="A214" s="17" t="s">
        <v>327</v>
      </c>
      <c r="B214" s="16"/>
      <c r="C214" s="37" t="s">
        <v>328</v>
      </c>
      <c r="D214" s="44">
        <v>9995.3</v>
      </c>
    </row>
    <row r="215" spans="1:4" ht="14.25">
      <c r="A215" s="17" t="s">
        <v>329</v>
      </c>
      <c r="B215" s="18"/>
      <c r="C215" s="37" t="s">
        <v>330</v>
      </c>
      <c r="D215" s="44">
        <v>138491.3</v>
      </c>
    </row>
    <row r="216" spans="1:4" ht="14.25">
      <c r="A216" s="33"/>
      <c r="B216" s="35"/>
      <c r="C216" s="38"/>
      <c r="D216" s="53"/>
    </row>
    <row r="217" spans="1:4" ht="15">
      <c r="A217" s="15" t="s">
        <v>331</v>
      </c>
      <c r="B217" s="16"/>
      <c r="C217" s="36" t="s">
        <v>397</v>
      </c>
      <c r="D217" s="51">
        <f>SUM(D218:D221)</f>
        <v>47936.4</v>
      </c>
    </row>
    <row r="218" spans="1:4" ht="15">
      <c r="A218" s="25" t="s">
        <v>332</v>
      </c>
      <c r="B218" s="29"/>
      <c r="C218" s="27" t="s">
        <v>333</v>
      </c>
      <c r="D218" s="44">
        <v>1688.5</v>
      </c>
    </row>
    <row r="219" spans="1:4" ht="15">
      <c r="A219" s="25" t="s">
        <v>334</v>
      </c>
      <c r="B219" s="29"/>
      <c r="C219" s="27" t="s">
        <v>335</v>
      </c>
      <c r="D219" s="44">
        <v>25187</v>
      </c>
    </row>
    <row r="220" spans="1:4" ht="15">
      <c r="A220" s="25" t="s">
        <v>336</v>
      </c>
      <c r="B220" s="29"/>
      <c r="C220" s="27" t="s">
        <v>337</v>
      </c>
      <c r="D220" s="44">
        <v>13578.6</v>
      </c>
    </row>
    <row r="221" spans="1:4" ht="14.25">
      <c r="A221" s="25" t="s">
        <v>338</v>
      </c>
      <c r="B221" s="26"/>
      <c r="C221" s="27" t="s">
        <v>339</v>
      </c>
      <c r="D221" s="44">
        <v>7482.3</v>
      </c>
    </row>
    <row r="222" spans="1:4" ht="14.25">
      <c r="A222" s="12"/>
      <c r="B222" s="18"/>
      <c r="C222" s="37"/>
      <c r="D222" s="50"/>
    </row>
    <row r="223" spans="1:4" ht="15">
      <c r="A223" s="15" t="s">
        <v>340</v>
      </c>
      <c r="B223" s="16"/>
      <c r="C223" s="36" t="s">
        <v>398</v>
      </c>
      <c r="D223" s="51">
        <f>SUM(D224:D225)</f>
        <v>223562.09999999998</v>
      </c>
    </row>
    <row r="224" spans="1:4" ht="14.25">
      <c r="A224" s="17" t="s">
        <v>341</v>
      </c>
      <c r="B224" s="18"/>
      <c r="C224" s="37" t="s">
        <v>342</v>
      </c>
      <c r="D224" s="44">
        <v>221177.3</v>
      </c>
    </row>
    <row r="225" spans="1:4" ht="15">
      <c r="A225" s="17" t="s">
        <v>343</v>
      </c>
      <c r="B225" s="22"/>
      <c r="C225" s="37" t="s">
        <v>344</v>
      </c>
      <c r="D225" s="44">
        <v>2384.8</v>
      </c>
    </row>
    <row r="226" spans="1:4" ht="15">
      <c r="A226" s="12"/>
      <c r="B226" s="22"/>
      <c r="C226" s="37"/>
      <c r="D226" s="50"/>
    </row>
    <row r="227" spans="1:4" ht="15">
      <c r="A227" s="15" t="s">
        <v>345</v>
      </c>
      <c r="B227" s="22"/>
      <c r="C227" s="36" t="s">
        <v>346</v>
      </c>
      <c r="D227" s="51">
        <f>SUM(D228:D229)</f>
        <v>1171.3999999999999</v>
      </c>
    </row>
    <row r="228" spans="1:4" ht="14.25">
      <c r="A228" s="17" t="s">
        <v>347</v>
      </c>
      <c r="B228" s="23"/>
      <c r="C228" s="37" t="s">
        <v>348</v>
      </c>
      <c r="D228" s="44">
        <v>234.6</v>
      </c>
    </row>
    <row r="229" spans="1:4" ht="14.25">
      <c r="A229" s="17" t="s">
        <v>349</v>
      </c>
      <c r="B229" s="23"/>
      <c r="C229" s="37" t="s">
        <v>350</v>
      </c>
      <c r="D229" s="44">
        <v>936.8</v>
      </c>
    </row>
    <row r="230" spans="1:4" ht="15">
      <c r="A230" s="12"/>
      <c r="B230" s="22"/>
      <c r="C230" s="37"/>
      <c r="D230" s="50"/>
    </row>
    <row r="231" spans="1:4" ht="15">
      <c r="A231" s="56" t="s">
        <v>351</v>
      </c>
      <c r="B231" s="22"/>
      <c r="C231" s="57" t="s">
        <v>399</v>
      </c>
      <c r="D231" s="51">
        <f>+D233</f>
        <v>191393</v>
      </c>
    </row>
    <row r="232" spans="1:4" ht="14.25">
      <c r="A232" s="12"/>
      <c r="B232" s="31"/>
      <c r="C232" s="37"/>
      <c r="D232" s="50"/>
    </row>
    <row r="233" spans="1:4" ht="15">
      <c r="A233" s="15" t="s">
        <v>352</v>
      </c>
      <c r="B233" s="10"/>
      <c r="C233" s="36" t="s">
        <v>400</v>
      </c>
      <c r="D233" s="51">
        <f>SUM(D234:D236)</f>
        <v>191393</v>
      </c>
    </row>
    <row r="234" spans="1:4" ht="14.25">
      <c r="A234" s="17" t="s">
        <v>353</v>
      </c>
      <c r="B234" s="32"/>
      <c r="C234" s="37" t="s">
        <v>354</v>
      </c>
      <c r="D234" s="44">
        <v>24340.2</v>
      </c>
    </row>
    <row r="235" spans="1:4" ht="14.25">
      <c r="A235" s="17" t="s">
        <v>355</v>
      </c>
      <c r="B235" s="18"/>
      <c r="C235" s="37" t="s">
        <v>356</v>
      </c>
      <c r="D235" s="44">
        <v>24549.5</v>
      </c>
    </row>
    <row r="236" spans="1:4" ht="14.25">
      <c r="A236" s="17" t="s">
        <v>357</v>
      </c>
      <c r="B236" s="18"/>
      <c r="C236" s="37" t="s">
        <v>358</v>
      </c>
      <c r="D236" s="44">
        <v>142503.3</v>
      </c>
    </row>
    <row r="237" spans="1:4" ht="14.25">
      <c r="A237" s="12"/>
      <c r="B237" s="18"/>
      <c r="C237" s="37"/>
      <c r="D237" s="50"/>
    </row>
    <row r="238" spans="1:4" ht="15">
      <c r="A238" s="56" t="s">
        <v>359</v>
      </c>
      <c r="B238" s="16"/>
      <c r="C238" s="57" t="s">
        <v>401</v>
      </c>
      <c r="D238" s="51">
        <f>+D240+D245+D249+D254</f>
        <v>33877150.8</v>
      </c>
    </row>
    <row r="239" spans="1:4" ht="14.25">
      <c r="A239" s="12"/>
      <c r="B239" s="18"/>
      <c r="C239" s="37"/>
      <c r="D239" s="50"/>
    </row>
    <row r="240" spans="1:4" ht="25.5">
      <c r="A240" s="19" t="s">
        <v>360</v>
      </c>
      <c r="B240" s="29"/>
      <c r="C240" s="21" t="s">
        <v>410</v>
      </c>
      <c r="D240" s="52">
        <f>SUM(D241:D243)</f>
        <v>296857.5</v>
      </c>
    </row>
    <row r="241" spans="1:4" ht="14.25">
      <c r="A241" s="17" t="s">
        <v>361</v>
      </c>
      <c r="B241" s="23"/>
      <c r="C241" s="37" t="s">
        <v>362</v>
      </c>
      <c r="D241" s="44">
        <v>62603</v>
      </c>
    </row>
    <row r="242" spans="1:4" ht="14.25">
      <c r="A242" s="17" t="s">
        <v>363</v>
      </c>
      <c r="B242" s="32"/>
      <c r="C242" s="37" t="s">
        <v>364</v>
      </c>
      <c r="D242" s="44">
        <v>217097.8</v>
      </c>
    </row>
    <row r="243" spans="1:4" ht="14.25">
      <c r="A243" s="17" t="s">
        <v>365</v>
      </c>
      <c r="B243" s="5"/>
      <c r="C243" s="37" t="s">
        <v>366</v>
      </c>
      <c r="D243" s="44">
        <v>17156.7</v>
      </c>
    </row>
    <row r="244" spans="1:4" ht="14.25">
      <c r="A244" s="12"/>
      <c r="B244" s="5"/>
      <c r="C244" s="37"/>
      <c r="D244" s="50"/>
    </row>
    <row r="245" spans="1:4" ht="15">
      <c r="A245" s="15" t="s">
        <v>367</v>
      </c>
      <c r="B245" s="14"/>
      <c r="C245" s="36" t="s">
        <v>368</v>
      </c>
      <c r="D245" s="51">
        <f>SUM(D246:D247)</f>
        <v>1872677.6</v>
      </c>
    </row>
    <row r="246" spans="1:4" ht="14.25">
      <c r="A246" s="12">
        <v>7601</v>
      </c>
      <c r="B246" s="5"/>
      <c r="C246" s="37" t="s">
        <v>369</v>
      </c>
      <c r="D246" s="44">
        <v>1340894</v>
      </c>
    </row>
    <row r="247" spans="1:4" ht="14.25">
      <c r="A247" s="12">
        <v>7602</v>
      </c>
      <c r="B247" s="5"/>
      <c r="C247" s="37" t="s">
        <v>370</v>
      </c>
      <c r="D247" s="44">
        <v>531783.6</v>
      </c>
    </row>
    <row r="248" spans="1:4" ht="14.25">
      <c r="A248" s="12"/>
      <c r="B248" s="5"/>
      <c r="C248" s="37"/>
      <c r="D248" s="50"/>
    </row>
    <row r="249" spans="1:4" ht="15">
      <c r="A249" s="15" t="s">
        <v>371</v>
      </c>
      <c r="B249" s="14"/>
      <c r="C249" s="36" t="s">
        <v>372</v>
      </c>
      <c r="D249" s="51">
        <f>SUM(D250:D252)</f>
        <v>31677615.7</v>
      </c>
    </row>
    <row r="250" spans="1:4" ht="14.25">
      <c r="A250" s="17" t="s">
        <v>373</v>
      </c>
      <c r="B250" s="5"/>
      <c r="C250" s="37" t="s">
        <v>374</v>
      </c>
      <c r="D250" s="44">
        <v>30864709.7</v>
      </c>
    </row>
    <row r="251" spans="1:4" ht="14.25">
      <c r="A251" s="17" t="s">
        <v>375</v>
      </c>
      <c r="B251" s="5"/>
      <c r="C251" s="37" t="s">
        <v>376</v>
      </c>
      <c r="D251" s="44">
        <v>62984.7</v>
      </c>
    </row>
    <row r="252" spans="1:4" ht="14.25">
      <c r="A252" s="17" t="s">
        <v>377</v>
      </c>
      <c r="B252" s="5"/>
      <c r="C252" s="37" t="s">
        <v>378</v>
      </c>
      <c r="D252" s="44">
        <v>749921.3</v>
      </c>
    </row>
    <row r="253" spans="1:4" ht="14.25">
      <c r="A253" s="12"/>
      <c r="B253" s="5"/>
      <c r="C253" s="37"/>
      <c r="D253" s="50"/>
    </row>
    <row r="254" spans="1:4" ht="15">
      <c r="A254" s="15" t="s">
        <v>379</v>
      </c>
      <c r="B254" s="14"/>
      <c r="C254" s="36" t="s">
        <v>380</v>
      </c>
      <c r="D254" s="51">
        <f>SUM(D255:D255)</f>
        <v>30000</v>
      </c>
    </row>
    <row r="255" spans="1:4" ht="14.25">
      <c r="A255" s="17" t="s">
        <v>381</v>
      </c>
      <c r="B255" s="5"/>
      <c r="C255" s="37" t="s">
        <v>382</v>
      </c>
      <c r="D255" s="44">
        <v>30000</v>
      </c>
    </row>
    <row r="256" spans="1:4" ht="10.5" customHeight="1">
      <c r="A256" s="12"/>
      <c r="B256" s="5"/>
      <c r="C256" s="37"/>
      <c r="D256" s="50"/>
    </row>
    <row r="257" spans="1:4" ht="15">
      <c r="A257" s="58"/>
      <c r="B257" s="54"/>
      <c r="C257" s="59" t="s">
        <v>406</v>
      </c>
      <c r="D257" s="60">
        <v>-455526.4</v>
      </c>
    </row>
    <row r="258" spans="1:4" ht="14.25">
      <c r="A258" s="34"/>
      <c r="B258" s="34"/>
      <c r="C258" s="38"/>
      <c r="D258" s="54"/>
    </row>
    <row r="259" spans="1:4" ht="14.25">
      <c r="A259" s="2"/>
      <c r="B259" s="2"/>
      <c r="C259" s="37"/>
      <c r="D259" s="55"/>
    </row>
    <row r="260" spans="1:4" ht="14.25">
      <c r="A260" s="2"/>
      <c r="B260" s="2"/>
      <c r="C260" s="37"/>
      <c r="D260" s="55"/>
    </row>
    <row r="261" spans="1:4" ht="14.25">
      <c r="A261" s="2"/>
      <c r="B261" s="2"/>
      <c r="C261" s="37"/>
      <c r="D261" s="55"/>
    </row>
    <row r="262" spans="1:4" ht="14.25">
      <c r="A262" s="2"/>
      <c r="B262" s="2"/>
      <c r="C262" s="37"/>
      <c r="D262" s="55"/>
    </row>
    <row r="263" spans="1:4" ht="14.25">
      <c r="A263" s="2"/>
      <c r="B263" s="2"/>
      <c r="C263" s="37"/>
      <c r="D263" s="55"/>
    </row>
    <row r="264" spans="1:4" ht="12.75">
      <c r="A264" s="2"/>
      <c r="B264" s="2"/>
      <c r="C264" s="37"/>
      <c r="D264" s="2"/>
    </row>
    <row r="265" spans="1:4" ht="12.75">
      <c r="A265" s="2"/>
      <c r="B265" s="2"/>
      <c r="C265" s="37"/>
      <c r="D265" s="2"/>
    </row>
    <row r="266" spans="1:4" ht="12.75">
      <c r="A266" s="2"/>
      <c r="B266" s="2"/>
      <c r="C266" s="37"/>
      <c r="D266" s="2"/>
    </row>
    <row r="267" spans="1:4" ht="12.75">
      <c r="A267" s="2"/>
      <c r="B267" s="2"/>
      <c r="C267" s="37"/>
      <c r="D267" s="2"/>
    </row>
    <row r="268" spans="1:4" ht="12.75">
      <c r="A268" s="2"/>
      <c r="B268" s="2"/>
      <c r="C268" s="37"/>
      <c r="D268" s="2"/>
    </row>
    <row r="269" spans="1:4" ht="12.75">
      <c r="A269" s="2"/>
      <c r="B269" s="2"/>
      <c r="C269" s="37"/>
      <c r="D269" s="2"/>
    </row>
    <row r="270" spans="1:4" ht="12.75">
      <c r="A270" s="2"/>
      <c r="B270" s="2"/>
      <c r="C270" s="37"/>
      <c r="D270" s="2"/>
    </row>
    <row r="271" spans="1:4" ht="12.75">
      <c r="A271" s="2"/>
      <c r="B271" s="2"/>
      <c r="C271" s="37"/>
      <c r="D271" s="2"/>
    </row>
    <row r="272" spans="1:4" ht="12.75">
      <c r="A272" s="2"/>
      <c r="B272" s="2"/>
      <c r="C272" s="37"/>
      <c r="D272" s="2"/>
    </row>
    <row r="273" spans="1:4" ht="12.75">
      <c r="A273" s="2"/>
      <c r="B273" s="2"/>
      <c r="C273" s="37"/>
      <c r="D273" s="2"/>
    </row>
    <row r="274" spans="1:4" ht="12.75">
      <c r="A274" s="2"/>
      <c r="B274" s="2"/>
      <c r="C274" s="37"/>
      <c r="D274" s="2"/>
    </row>
    <row r="275" spans="1:4" ht="12.75">
      <c r="A275" s="2"/>
      <c r="B275" s="2"/>
      <c r="C275" s="37"/>
      <c r="D275" s="2"/>
    </row>
    <row r="276" spans="1:4" ht="12.75">
      <c r="A276" s="2"/>
      <c r="B276" s="2"/>
      <c r="C276" s="37"/>
      <c r="D276" s="2"/>
    </row>
    <row r="277" spans="1:4" ht="12.75">
      <c r="A277" s="2"/>
      <c r="B277" s="2"/>
      <c r="C277" s="37"/>
      <c r="D277" s="2"/>
    </row>
    <row r="278" spans="1:4" ht="12.75">
      <c r="A278" s="2"/>
      <c r="B278" s="2"/>
      <c r="C278" s="37"/>
      <c r="D278" s="2"/>
    </row>
    <row r="279" spans="1:4" ht="12.75">
      <c r="A279" s="2"/>
      <c r="B279" s="2"/>
      <c r="C279" s="37"/>
      <c r="D279" s="2"/>
    </row>
    <row r="280" spans="1:4" ht="12.75">
      <c r="A280" s="2"/>
      <c r="B280" s="2"/>
      <c r="C280" s="37"/>
      <c r="D280" s="2"/>
    </row>
    <row r="281" spans="1:4" ht="12.75">
      <c r="A281" s="2"/>
      <c r="B281" s="2"/>
      <c r="C281" s="37"/>
      <c r="D281" s="2"/>
    </row>
    <row r="282" spans="1:4" ht="12.75">
      <c r="A282" s="2"/>
      <c r="B282" s="2"/>
      <c r="C282" s="37"/>
      <c r="D282" s="2"/>
    </row>
    <row r="283" spans="1:4" ht="12.75">
      <c r="A283" s="2"/>
      <c r="B283" s="2"/>
      <c r="C283" s="37"/>
      <c r="D283" s="2"/>
    </row>
    <row r="284" spans="1:4" ht="12.75">
      <c r="A284" s="2"/>
      <c r="B284" s="2"/>
      <c r="C284" s="37"/>
      <c r="D284" s="2"/>
    </row>
    <row r="285" spans="1:4" ht="12.75">
      <c r="A285" s="2"/>
      <c r="B285" s="2"/>
      <c r="C285" s="37"/>
      <c r="D285" s="2"/>
    </row>
    <row r="286" spans="1:4" ht="12.75">
      <c r="A286" s="2"/>
      <c r="B286" s="2"/>
      <c r="C286" s="37"/>
      <c r="D286" s="2"/>
    </row>
    <row r="287" spans="1:4" ht="12.75">
      <c r="A287" s="2"/>
      <c r="B287" s="2"/>
      <c r="C287" s="37"/>
      <c r="D287" s="2"/>
    </row>
    <row r="288" spans="1:4" ht="12.75">
      <c r="A288" s="2"/>
      <c r="B288" s="2"/>
      <c r="C288" s="37"/>
      <c r="D288" s="2"/>
    </row>
    <row r="289" spans="1:4" ht="12.75">
      <c r="A289" s="2"/>
      <c r="B289" s="2"/>
      <c r="C289" s="37"/>
      <c r="D289" s="2"/>
    </row>
    <row r="290" spans="1:4" ht="12.75">
      <c r="A290" s="2"/>
      <c r="B290" s="2"/>
      <c r="C290" s="37"/>
      <c r="D290" s="2"/>
    </row>
    <row r="291" spans="1:4" ht="12.75">
      <c r="A291" s="2"/>
      <c r="B291" s="2"/>
      <c r="C291" s="37"/>
      <c r="D291" s="2"/>
    </row>
    <row r="292" spans="1:4" ht="12.75">
      <c r="A292" s="2"/>
      <c r="B292" s="2"/>
      <c r="C292" s="37"/>
      <c r="D292" s="2"/>
    </row>
    <row r="293" spans="1:4" ht="12.75">
      <c r="A293" s="2"/>
      <c r="B293" s="2"/>
      <c r="C293" s="37"/>
      <c r="D293" s="2"/>
    </row>
    <row r="294" spans="1:4" ht="12.75">
      <c r="A294" s="2"/>
      <c r="B294" s="2"/>
      <c r="C294" s="37"/>
      <c r="D294" s="2"/>
    </row>
    <row r="295" spans="1:4" ht="12.75">
      <c r="A295" s="2"/>
      <c r="B295" s="2"/>
      <c r="C295" s="37"/>
      <c r="D295" s="2"/>
    </row>
    <row r="296" spans="1:4" ht="12.75">
      <c r="A296" s="2"/>
      <c r="B296" s="2"/>
      <c r="C296" s="37"/>
      <c r="D296" s="2"/>
    </row>
    <row r="297" spans="1:4" ht="12.75">
      <c r="A297" s="2"/>
      <c r="B297" s="2"/>
      <c r="C297" s="37"/>
      <c r="D297" s="2"/>
    </row>
    <row r="298" spans="1:4" ht="12.75">
      <c r="A298" s="2"/>
      <c r="B298" s="2"/>
      <c r="C298" s="37"/>
      <c r="D298" s="2"/>
    </row>
    <row r="299" spans="1:4" ht="12.75">
      <c r="A299" s="2"/>
      <c r="B299" s="2"/>
      <c r="C299" s="37"/>
      <c r="D299" s="2"/>
    </row>
    <row r="300" spans="1:4" ht="12.75">
      <c r="A300" s="2"/>
      <c r="B300" s="2"/>
      <c r="C300" s="37"/>
      <c r="D300" s="2"/>
    </row>
    <row r="301" spans="1:4" ht="12.75">
      <c r="A301" s="2"/>
      <c r="B301" s="2"/>
      <c r="C301" s="37"/>
      <c r="D301" s="2"/>
    </row>
    <row r="302" spans="1:4" ht="12.75">
      <c r="A302" s="2"/>
      <c r="B302" s="2"/>
      <c r="C302" s="37"/>
      <c r="D302" s="2"/>
    </row>
    <row r="303" spans="1:4" ht="12.75">
      <c r="A303" s="2"/>
      <c r="B303" s="2"/>
      <c r="C303" s="37"/>
      <c r="D303" s="2"/>
    </row>
    <row r="304" spans="1:4" ht="12.75">
      <c r="A304" s="2"/>
      <c r="B304" s="2"/>
      <c r="C304" s="37"/>
      <c r="D304" s="2"/>
    </row>
    <row r="305" spans="1:4" ht="12.75">
      <c r="A305" s="2"/>
      <c r="B305" s="2"/>
      <c r="C305" s="37"/>
      <c r="D305" s="2"/>
    </row>
    <row r="306" spans="1:4" ht="12.75">
      <c r="A306" s="2"/>
      <c r="B306" s="2"/>
      <c r="C306" s="37"/>
      <c r="D306" s="2"/>
    </row>
    <row r="307" spans="1:4" ht="12.75">
      <c r="A307" s="2"/>
      <c r="B307" s="2"/>
      <c r="C307" s="37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</sheetData>
  <mergeCells count="7">
    <mergeCell ref="A1:D1"/>
    <mergeCell ref="B6:B7"/>
    <mergeCell ref="A3:D3"/>
    <mergeCell ref="A4:D4"/>
    <mergeCell ref="C6:C7"/>
    <mergeCell ref="A6:A7"/>
    <mergeCell ref="D6:D7"/>
  </mergeCells>
  <printOptions/>
  <pageMargins left="0.984251968503937" right="0" top="0" bottom="0.5905511811023623" header="0" footer="0"/>
  <pageSetup firstPageNumber="392" useFirstPageNumber="1" horizontalDpi="600" verticalDpi="600" orientation="landscape" scale="75" r:id="rId1"/>
  <headerFooter alignWithMargins="0">
    <oddFooter>&amp;C&amp;"Arial,Negrita"&amp;P</oddFooter>
  </headerFooter>
  <rowBreaks count="2" manualBreakCount="2">
    <brk id="175" max="3" man="1"/>
    <brk id="2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cp:keywords/>
  <dc:description/>
  <cp:lastModifiedBy>I.S.S.S.T.E.</cp:lastModifiedBy>
  <cp:lastPrinted>2004-10-09T00:35:26Z</cp:lastPrinted>
  <dcterms:created xsi:type="dcterms:W3CDTF">2004-04-15T18:59:18Z</dcterms:created>
  <dcterms:modified xsi:type="dcterms:W3CDTF">2005-05-25T23:16:49Z</dcterms:modified>
  <cp:category/>
  <cp:version/>
  <cp:contentType/>
  <cp:contentStatus/>
</cp:coreProperties>
</file>