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5.2 ventas x tienda" sheetId="1" r:id="rId1"/>
  </sheets>
  <externalReferences>
    <externalReference r:id="rId4"/>
  </externalReferences>
  <definedNames>
    <definedName name="_Order1" hidden="1">255</definedName>
    <definedName name="_Regression_Int" localSheetId="0" hidden="1">1</definedName>
    <definedName name="_xlnm.Print_Area" localSheetId="0">'5.2 ventas x tienda'!$A$12:$P$379</definedName>
    <definedName name="Imprimir_área_IM" localSheetId="0">'5.2 ventas x tienda'!$A$12:$O$380</definedName>
    <definedName name="Imprimir_títulos_IM" localSheetId="0">'5.2 ventas x tienda'!$1:$11</definedName>
    <definedName name="OPER">'[1]5.1 Tiendas farmacias c Ventas'!$IU$8189</definedName>
    <definedName name="_xlnm.Print_Area">'5.2 ventas x tienda'!$1:$12</definedName>
    <definedName name="PRINT_AREA_MI">'5.2 ventas x tienda'!$1:$12</definedName>
    <definedName name="_xlnm.Print_Titles">'5.2 ventas x tienda'!$A$1:$HR$11</definedName>
    <definedName name="PRINT_TITLES_MI">'5.2 ventas x tienda'!$A$1:$HR$11</definedName>
    <definedName name="_xlnm.Print_Titles" localSheetId="0">'5.2 ventas x tienda'!$1:$11</definedName>
  </definedNames>
  <calcPr fullCalcOnLoad="1"/>
</workbook>
</file>

<file path=xl/sharedStrings.xml><?xml version="1.0" encoding="utf-8"?>
<sst xmlns="http://schemas.openxmlformats.org/spreadsheetml/2006/main" count="593" uniqueCount="537">
  <si>
    <t>ANUARIO ESTADISTICO 2003</t>
  </si>
  <si>
    <t>5. 2  VENTAS POR TIENDA Y LINEA AL 31 DE DICIEMBRE DE 2003</t>
  </si>
  <si>
    <t xml:space="preserve">     ( MILES DE PESOS )</t>
  </si>
  <si>
    <t>I</t>
  </si>
  <si>
    <t>II</t>
  </si>
  <si>
    <t>III</t>
  </si>
  <si>
    <t>IV</t>
  </si>
  <si>
    <t>V</t>
  </si>
  <si>
    <t>VI</t>
  </si>
  <si>
    <t>VII</t>
  </si>
  <si>
    <t>VIII</t>
  </si>
  <si>
    <t>ABARROTES</t>
  </si>
  <si>
    <t>MERCANCIAS</t>
  </si>
  <si>
    <t>PERFUMERIA</t>
  </si>
  <si>
    <t>ROPA</t>
  </si>
  <si>
    <t>SALCHICHO-</t>
  </si>
  <si>
    <t>VINOS</t>
  </si>
  <si>
    <t>TIENDA</t>
  </si>
  <si>
    <t>COMESTIBLES</t>
  </si>
  <si>
    <t>NO</t>
  </si>
  <si>
    <t>GENERALES</t>
  </si>
  <si>
    <t>Y</t>
  </si>
  <si>
    <t>NERIA</t>
  </si>
  <si>
    <t xml:space="preserve"> NUM.</t>
  </si>
  <si>
    <t>U B I C A C I O N</t>
  </si>
  <si>
    <t>BASICOS</t>
  </si>
  <si>
    <t>NO BASICOS</t>
  </si>
  <si>
    <t>REGALOS</t>
  </si>
  <si>
    <t>FARMACIA</t>
  </si>
  <si>
    <t>Y LACTEOS</t>
  </si>
  <si>
    <t>LICORES</t>
  </si>
  <si>
    <t>T O T A L</t>
  </si>
  <si>
    <t>AGUASCALIENTES</t>
  </si>
  <si>
    <t xml:space="preserve"> 168</t>
  </si>
  <si>
    <t xml:space="preserve"> 218</t>
  </si>
  <si>
    <t xml:space="preserve"> 266</t>
  </si>
  <si>
    <t>PABELLON DE ARTEAGA</t>
  </si>
  <si>
    <t xml:space="preserve"> 276</t>
  </si>
  <si>
    <t>OJO DE AGUA</t>
  </si>
  <si>
    <t>BAJA CALIFORNIA</t>
  </si>
  <si>
    <t xml:space="preserve"> 080</t>
  </si>
  <si>
    <t>ENSENADA</t>
  </si>
  <si>
    <t xml:space="preserve"> 107</t>
  </si>
  <si>
    <t>TIJUANA</t>
  </si>
  <si>
    <t xml:space="preserve"> 149</t>
  </si>
  <si>
    <t>MEXICALI</t>
  </si>
  <si>
    <t xml:space="preserve"> 219</t>
  </si>
  <si>
    <t xml:space="preserve"> 184</t>
  </si>
  <si>
    <t>TECATE</t>
  </si>
  <si>
    <t xml:space="preserve"> 206</t>
  </si>
  <si>
    <t>MESA DE OTAY</t>
  </si>
  <si>
    <t>B.CALIFORNIA SUR</t>
  </si>
  <si>
    <t xml:space="preserve"> 051</t>
  </si>
  <si>
    <t>LA PAZ</t>
  </si>
  <si>
    <t xml:space="preserve"> 122</t>
  </si>
  <si>
    <t>CD. CONSTITUCION</t>
  </si>
  <si>
    <t xml:space="preserve"> 220</t>
  </si>
  <si>
    <t xml:space="preserve"> 178</t>
  </si>
  <si>
    <t>SANTA ROSALIA</t>
  </si>
  <si>
    <t xml:space="preserve"> 179</t>
  </si>
  <si>
    <t>SAN JOSE DEL CABO</t>
  </si>
  <si>
    <t xml:space="preserve"> 183</t>
  </si>
  <si>
    <t>LORETO</t>
  </si>
  <si>
    <t>TODOS SANTOS</t>
  </si>
  <si>
    <t>CABO SN. LUCAS</t>
  </si>
  <si>
    <t>GUERRERO NEGRO</t>
  </si>
  <si>
    <t>CAMPECHE</t>
  </si>
  <si>
    <t xml:space="preserve"> 037</t>
  </si>
  <si>
    <t xml:space="preserve"> 095</t>
  </si>
  <si>
    <t>CD. DEL CARMEN</t>
  </si>
  <si>
    <t xml:space="preserve"> 221</t>
  </si>
  <si>
    <t xml:space="preserve"> 211</t>
  </si>
  <si>
    <t>ESCARCEGA</t>
  </si>
  <si>
    <t xml:space="preserve"> 270</t>
  </si>
  <si>
    <t>CALKINI</t>
  </si>
  <si>
    <t>COAHUILA</t>
  </si>
  <si>
    <t xml:space="preserve"> 008</t>
  </si>
  <si>
    <t>TORREON</t>
  </si>
  <si>
    <t xml:space="preserve"> 023</t>
  </si>
  <si>
    <t>SALTILLO</t>
  </si>
  <si>
    <t xml:space="preserve"> 091</t>
  </si>
  <si>
    <t>PIEDRAS NEGRAS</t>
  </si>
  <si>
    <t xml:space="preserve"> 100</t>
  </si>
  <si>
    <t>MONCLOVA</t>
  </si>
  <si>
    <t>1/  CERRADA TEMPORALMENTE</t>
  </si>
  <si>
    <t xml:space="preserve"> 120</t>
  </si>
  <si>
    <t>SABINAS</t>
  </si>
  <si>
    <t xml:space="preserve"> 125</t>
  </si>
  <si>
    <t>CD. ACUÑA</t>
  </si>
  <si>
    <t xml:space="preserve"> 222</t>
  </si>
  <si>
    <t xml:space="preserve"> 195</t>
  </si>
  <si>
    <t>CUATRO CIENEGAS</t>
  </si>
  <si>
    <t xml:space="preserve"> 187</t>
  </si>
  <si>
    <t>PARRAS DE LA FUENTE</t>
  </si>
  <si>
    <t xml:space="preserve"> 280</t>
  </si>
  <si>
    <t>CD. ALLENDE</t>
  </si>
  <si>
    <t>COLIMA</t>
  </si>
  <si>
    <t xml:space="preserve"> 054</t>
  </si>
  <si>
    <t xml:space="preserve"> 103</t>
  </si>
  <si>
    <t>MANZANILLO</t>
  </si>
  <si>
    <t xml:space="preserve"> 223</t>
  </si>
  <si>
    <t>CHIAPAS</t>
  </si>
  <si>
    <t xml:space="preserve"> 033</t>
  </si>
  <si>
    <t>TUXTLA GUTIERREZ</t>
  </si>
  <si>
    <t xml:space="preserve"> 042</t>
  </si>
  <si>
    <t>SAN CRISTOBAL</t>
  </si>
  <si>
    <t xml:space="preserve"> 055</t>
  </si>
  <si>
    <t>TAPACHULA</t>
  </si>
  <si>
    <t xml:space="preserve"> 078</t>
  </si>
  <si>
    <t>COMITAN</t>
  </si>
  <si>
    <t xml:space="preserve"> 224</t>
  </si>
  <si>
    <t xml:space="preserve"> 147</t>
  </si>
  <si>
    <t>OCOSINGO</t>
  </si>
  <si>
    <t xml:space="preserve"> 165</t>
  </si>
  <si>
    <t>PICHUCALCO</t>
  </si>
  <si>
    <t xml:space="preserve"> 214</t>
  </si>
  <si>
    <t>TONALA</t>
  </si>
  <si>
    <t xml:space="preserve"> 215</t>
  </si>
  <si>
    <t>MOTOZINTLA</t>
  </si>
  <si>
    <t xml:space="preserve"> 286</t>
  </si>
  <si>
    <t>PALENQUE</t>
  </si>
  <si>
    <t>CHIHUAHUA</t>
  </si>
  <si>
    <t xml:space="preserve"> 053</t>
  </si>
  <si>
    <t>CD. DELICIAS</t>
  </si>
  <si>
    <t xml:space="preserve"> 065</t>
  </si>
  <si>
    <t>CD. JUAREZ</t>
  </si>
  <si>
    <t xml:space="preserve"> 087</t>
  </si>
  <si>
    <t>CD. CUAUHTEMOC</t>
  </si>
  <si>
    <t xml:space="preserve"> 088</t>
  </si>
  <si>
    <t>PARRAL</t>
  </si>
  <si>
    <t xml:space="preserve"> 102</t>
  </si>
  <si>
    <t>OJINAGA</t>
  </si>
  <si>
    <t xml:space="preserve"> 112</t>
  </si>
  <si>
    <t>CD. CAMARGO</t>
  </si>
  <si>
    <t xml:space="preserve"> 156</t>
  </si>
  <si>
    <t>CD. JIMENEZ</t>
  </si>
  <si>
    <t xml:space="preserve"> 225</t>
  </si>
  <si>
    <t xml:space="preserve"> 192</t>
  </si>
  <si>
    <t>NUEVO CASAS GRANDES</t>
  </si>
  <si>
    <t xml:space="preserve"> 258</t>
  </si>
  <si>
    <t>VILLA ALDAMA</t>
  </si>
  <si>
    <t xml:space="preserve"> 193</t>
  </si>
  <si>
    <t>CD. MADERA</t>
  </si>
  <si>
    <t xml:space="preserve"> 188</t>
  </si>
  <si>
    <t>DISTRITO FEDERAL</t>
  </si>
  <si>
    <t xml:space="preserve"> 005</t>
  </si>
  <si>
    <t>MELCHOR OCAMPO</t>
  </si>
  <si>
    <t xml:space="preserve"> 108</t>
  </si>
  <si>
    <t>RICARDO FLORES MAGON</t>
  </si>
  <si>
    <t xml:space="preserve"> 157</t>
  </si>
  <si>
    <t>TICOMAN</t>
  </si>
  <si>
    <t xml:space="preserve"> 252</t>
  </si>
  <si>
    <t>CIUDADELA</t>
  </si>
  <si>
    <t xml:space="preserve"> 007</t>
  </si>
  <si>
    <t>CORUÑA</t>
  </si>
  <si>
    <t xml:space="preserve"> 011</t>
  </si>
  <si>
    <t>PELUQUEROS</t>
  </si>
  <si>
    <t xml:space="preserve"> 022</t>
  </si>
  <si>
    <t>BALBUENA</t>
  </si>
  <si>
    <t xml:space="preserve"> 159</t>
  </si>
  <si>
    <t>ZARAGOZA</t>
  </si>
  <si>
    <t xml:space="preserve"> 004</t>
  </si>
  <si>
    <t>COYOACAN</t>
  </si>
  <si>
    <t xml:space="preserve"> 110</t>
  </si>
  <si>
    <t>VILLA COAPA</t>
  </si>
  <si>
    <t xml:space="preserve"> 127</t>
  </si>
  <si>
    <t>TAJIN</t>
  </si>
  <si>
    <t xml:space="preserve"> 249</t>
  </si>
  <si>
    <t>TEPEPAN</t>
  </si>
  <si>
    <t xml:space="preserve"> 261</t>
  </si>
  <si>
    <t>BUEN TONO</t>
  </si>
  <si>
    <t xml:space="preserve"> 265</t>
  </si>
  <si>
    <t>CULHUACAN (SARH )</t>
  </si>
  <si>
    <t xml:space="preserve"> 001</t>
  </si>
  <si>
    <t xml:space="preserve"> 002</t>
  </si>
  <si>
    <t>TACUBAYA.</t>
  </si>
  <si>
    <t xml:space="preserve"> 010</t>
  </si>
  <si>
    <t xml:space="preserve"> 060</t>
  </si>
  <si>
    <t>DR. ANDRADE.</t>
  </si>
  <si>
    <t xml:space="preserve"> 250</t>
  </si>
  <si>
    <t>VERTIZ.</t>
  </si>
  <si>
    <t>DURANGO</t>
  </si>
  <si>
    <t xml:space="preserve"> 038</t>
  </si>
  <si>
    <t xml:space="preserve"> 063</t>
  </si>
  <si>
    <t>GOMEZ PALACIOS</t>
  </si>
  <si>
    <t xml:space="preserve"> 134</t>
  </si>
  <si>
    <t>SANTIAGO PAPASQUIARO</t>
  </si>
  <si>
    <t xml:space="preserve"> 226</t>
  </si>
  <si>
    <t xml:space="preserve"> 264</t>
  </si>
  <si>
    <t>CD. LERDO</t>
  </si>
  <si>
    <t xml:space="preserve"> 279</t>
  </si>
  <si>
    <t xml:space="preserve"> 289</t>
  </si>
  <si>
    <t>TEPEHUANES</t>
  </si>
  <si>
    <t>GUANAJUATO</t>
  </si>
  <si>
    <t xml:space="preserve"> 013</t>
  </si>
  <si>
    <t xml:space="preserve"> 056</t>
  </si>
  <si>
    <t>SALAMANCA</t>
  </si>
  <si>
    <t xml:space="preserve"> 067</t>
  </si>
  <si>
    <t>LEON</t>
  </si>
  <si>
    <t xml:space="preserve"> 076</t>
  </si>
  <si>
    <t>IRAPUATO</t>
  </si>
  <si>
    <t xml:space="preserve"> 124</t>
  </si>
  <si>
    <t>ACAMBARO</t>
  </si>
  <si>
    <t xml:space="preserve"> 135</t>
  </si>
  <si>
    <t>DOLORES HIDALGO</t>
  </si>
  <si>
    <t xml:space="preserve"> 166</t>
  </si>
  <si>
    <t>CELAYA</t>
  </si>
  <si>
    <t xml:space="preserve"> 227</t>
  </si>
  <si>
    <t xml:space="preserve"> 207</t>
  </si>
  <si>
    <t>CORTAZAR</t>
  </si>
  <si>
    <t xml:space="preserve"> 268</t>
  </si>
  <si>
    <t>SILAO</t>
  </si>
  <si>
    <t xml:space="preserve"> 282</t>
  </si>
  <si>
    <t>SAN FELIPE</t>
  </si>
  <si>
    <t>SN. FRANCISCO DEL RINCON</t>
  </si>
  <si>
    <t>GUERRERO</t>
  </si>
  <si>
    <t xml:space="preserve"> 028</t>
  </si>
  <si>
    <t>ACAPULCO</t>
  </si>
  <si>
    <t xml:space="preserve"> 050</t>
  </si>
  <si>
    <t>CHILPANCINGO</t>
  </si>
  <si>
    <t>1/ CERRADA TEMPORALMENTE</t>
  </si>
  <si>
    <t>TAXCO</t>
  </si>
  <si>
    <t xml:space="preserve"> 106</t>
  </si>
  <si>
    <t>IGUALA</t>
  </si>
  <si>
    <t xml:space="preserve"> 137</t>
  </si>
  <si>
    <t>OMETEPEC</t>
  </si>
  <si>
    <t xml:space="preserve"> 154</t>
  </si>
  <si>
    <t>CD. ALTAMIRANO</t>
  </si>
  <si>
    <t xml:space="preserve"> 228</t>
  </si>
  <si>
    <t xml:space="preserve"> 155</t>
  </si>
  <si>
    <t>TELOLOAPAN</t>
  </si>
  <si>
    <t xml:space="preserve"> 272</t>
  </si>
  <si>
    <t>ARCELIA</t>
  </si>
  <si>
    <t xml:space="preserve"> 267</t>
  </si>
  <si>
    <t>TLAPA DE COMONFORT</t>
  </si>
  <si>
    <t xml:space="preserve"> 274</t>
  </si>
  <si>
    <t>ZIHUATANEJO</t>
  </si>
  <si>
    <t xml:space="preserve"> 283</t>
  </si>
  <si>
    <t>AYUTLA</t>
  </si>
  <si>
    <t xml:space="preserve"> 182</t>
  </si>
  <si>
    <t>ATOYAC DE ALVAREZ</t>
  </si>
  <si>
    <t>HIDALGO</t>
  </si>
  <si>
    <t xml:space="preserve"> 030</t>
  </si>
  <si>
    <t>PACHUCA</t>
  </si>
  <si>
    <t xml:space="preserve"> 079</t>
  </si>
  <si>
    <t>TULANCINGO</t>
  </si>
  <si>
    <t xml:space="preserve"> 136</t>
  </si>
  <si>
    <t>HUEJUTLA</t>
  </si>
  <si>
    <t xml:space="preserve"> 194</t>
  </si>
  <si>
    <t>IXMIQUILPAN</t>
  </si>
  <si>
    <t xml:space="preserve"> 229</t>
  </si>
  <si>
    <t xml:space="preserve"> 160</t>
  </si>
  <si>
    <t>HUICHAPAN</t>
  </si>
  <si>
    <t xml:space="preserve"> 176</t>
  </si>
  <si>
    <t>MIXQUIAHUALA</t>
  </si>
  <si>
    <t xml:space="preserve"> 273</t>
  </si>
  <si>
    <t>JALISCO</t>
  </si>
  <si>
    <t xml:space="preserve"> 003</t>
  </si>
  <si>
    <t>GUADALAJARA</t>
  </si>
  <si>
    <t xml:space="preserve"> 061</t>
  </si>
  <si>
    <t xml:space="preserve"> 083</t>
  </si>
  <si>
    <t>CD. GUZMAN</t>
  </si>
  <si>
    <t xml:space="preserve"> 092</t>
  </si>
  <si>
    <t>PUERTO VALLARTA</t>
  </si>
  <si>
    <t xml:space="preserve"> 114</t>
  </si>
  <si>
    <t>TLAQUEPAQUE</t>
  </si>
  <si>
    <t xml:space="preserve"> 117</t>
  </si>
  <si>
    <t>LAGOS DE MORENO</t>
  </si>
  <si>
    <t xml:space="preserve"> 230</t>
  </si>
  <si>
    <t xml:space="preserve"> 260</t>
  </si>
  <si>
    <t>TEPATITLAN</t>
  </si>
  <si>
    <t>ESTADO DE MEXICO</t>
  </si>
  <si>
    <t xml:space="preserve"> 021</t>
  </si>
  <si>
    <t>TOLUCA</t>
  </si>
  <si>
    <t>024</t>
  </si>
  <si>
    <t>CHAPINGO</t>
  </si>
  <si>
    <t xml:space="preserve"> 044</t>
  </si>
  <si>
    <t>TLALNEPANTLA</t>
  </si>
  <si>
    <t xml:space="preserve"> 049</t>
  </si>
  <si>
    <t>TEXCOCO</t>
  </si>
  <si>
    <t xml:space="preserve"> 074</t>
  </si>
  <si>
    <t>NAUCALPAN</t>
  </si>
  <si>
    <t xml:space="preserve"> 085</t>
  </si>
  <si>
    <t>ATLACOMULCO</t>
  </si>
  <si>
    <t xml:space="preserve"> 231</t>
  </si>
  <si>
    <t xml:space="preserve"> 287</t>
  </si>
  <si>
    <t>LOMAS VERDES</t>
  </si>
  <si>
    <t>MICHOACAN</t>
  </si>
  <si>
    <t xml:space="preserve"> 027</t>
  </si>
  <si>
    <t>MORELIA</t>
  </si>
  <si>
    <t xml:space="preserve"> 036</t>
  </si>
  <si>
    <t>ZITACUARO</t>
  </si>
  <si>
    <t xml:space="preserve"> 058</t>
  </si>
  <si>
    <t>URUAPAN</t>
  </si>
  <si>
    <t xml:space="preserve"> 071</t>
  </si>
  <si>
    <t>APATZINGAN</t>
  </si>
  <si>
    <t xml:space="preserve"> 082</t>
  </si>
  <si>
    <t>LA PIEDAD</t>
  </si>
  <si>
    <t xml:space="preserve"> 086</t>
  </si>
  <si>
    <t>JIQUILPAN</t>
  </si>
  <si>
    <t xml:space="preserve"> 094</t>
  </si>
  <si>
    <t>LAZARO CARDENAS</t>
  </si>
  <si>
    <t xml:space="preserve"> 119</t>
  </si>
  <si>
    <t>JACONA</t>
  </si>
  <si>
    <t xml:space="preserve"> 148</t>
  </si>
  <si>
    <t>PATZCUARO</t>
  </si>
  <si>
    <t xml:space="preserve"> 232</t>
  </si>
  <si>
    <t xml:space="preserve"> 210</t>
  </si>
  <si>
    <t>ISSSTETIANGUIS MORELIA</t>
  </si>
  <si>
    <t xml:space="preserve"> 284</t>
  </si>
  <si>
    <t>ZACAPU</t>
  </si>
  <si>
    <t xml:space="preserve"> 285</t>
  </si>
  <si>
    <t>CD. HIDALGO</t>
  </si>
  <si>
    <t>MORELOS</t>
  </si>
  <si>
    <t xml:space="preserve"> 121</t>
  </si>
  <si>
    <t>CUAUTLA</t>
  </si>
  <si>
    <t xml:space="preserve"> 139</t>
  </si>
  <si>
    <t>JOJUTLA</t>
  </si>
  <si>
    <t xml:space="preserve"> 169</t>
  </si>
  <si>
    <t>CUERNAVACA</t>
  </si>
  <si>
    <t xml:space="preserve"> 233</t>
  </si>
  <si>
    <t xml:space="preserve"> 213</t>
  </si>
  <si>
    <t>ISSSTEHUISTLA</t>
  </si>
  <si>
    <t>NAYARIT</t>
  </si>
  <si>
    <t xml:space="preserve"> 032</t>
  </si>
  <si>
    <t>TEPIC</t>
  </si>
  <si>
    <t xml:space="preserve"> 140</t>
  </si>
  <si>
    <t>SANTIAGO IXCUINTLA</t>
  </si>
  <si>
    <t xml:space="preserve"> 234</t>
  </si>
  <si>
    <t xml:space="preserve"> 200</t>
  </si>
  <si>
    <t>ACAPONETA</t>
  </si>
  <si>
    <t xml:space="preserve"> 212</t>
  </si>
  <si>
    <t>ROSA MORADA</t>
  </si>
  <si>
    <t>NUEVO LEON</t>
  </si>
  <si>
    <t xml:space="preserve"> 020</t>
  </si>
  <si>
    <t>MONTERREY</t>
  </si>
  <si>
    <t xml:space="preserve"> 123</t>
  </si>
  <si>
    <t>LINARES</t>
  </si>
  <si>
    <t xml:space="preserve"> 235</t>
  </si>
  <si>
    <t xml:space="preserve"> 236</t>
  </si>
  <si>
    <t xml:space="preserve"> 170</t>
  </si>
  <si>
    <t xml:space="preserve"> 181</t>
  </si>
  <si>
    <t>MONTEMORELOS</t>
  </si>
  <si>
    <t xml:space="preserve"> 254</t>
  </si>
  <si>
    <t>CD. GUADALUPE</t>
  </si>
  <si>
    <t>OAXACA</t>
  </si>
  <si>
    <t xml:space="preserve"> 047</t>
  </si>
  <si>
    <t xml:space="preserve"> 128</t>
  </si>
  <si>
    <t>JUCHITAN</t>
  </si>
  <si>
    <t xml:space="preserve"> 133</t>
  </si>
  <si>
    <t>SALINA CRUZ</t>
  </si>
  <si>
    <t xml:space="preserve"> 142</t>
  </si>
  <si>
    <t>HUAJUAPAN DE LEON</t>
  </si>
  <si>
    <t xml:space="preserve"> 237</t>
  </si>
  <si>
    <t xml:space="preserve"> 163</t>
  </si>
  <si>
    <t>TUXTEPEC</t>
  </si>
  <si>
    <t xml:space="preserve"> 161</t>
  </si>
  <si>
    <t>TLAXIACO</t>
  </si>
  <si>
    <t xml:space="preserve"> 177</t>
  </si>
  <si>
    <t>PINOTEPA NACIONAL</t>
  </si>
  <si>
    <t>TEHUANTEPEC</t>
  </si>
  <si>
    <t>CD. IXTEPEC</t>
  </si>
  <si>
    <t>POCHUTLA</t>
  </si>
  <si>
    <t>PUERTO ESCONDIDO</t>
  </si>
  <si>
    <t>PUEBLA</t>
  </si>
  <si>
    <t xml:space="preserve"> 191</t>
  </si>
  <si>
    <t xml:space="preserve"> 081</t>
  </si>
  <si>
    <t>TEZIUTLAN</t>
  </si>
  <si>
    <t xml:space="preserve"> 084</t>
  </si>
  <si>
    <t>HUAUCHINANGO</t>
  </si>
  <si>
    <t xml:space="preserve"> 104</t>
  </si>
  <si>
    <t>TEHUACAN</t>
  </si>
  <si>
    <t xml:space="preserve"> 132</t>
  </si>
  <si>
    <t>ATLIXCO</t>
  </si>
  <si>
    <t xml:space="preserve"> 143</t>
  </si>
  <si>
    <t>IZUCAR DE MATAMOROS</t>
  </si>
  <si>
    <t xml:space="preserve"> 152</t>
  </si>
  <si>
    <t>ACATLAN</t>
  </si>
  <si>
    <t xml:space="preserve"> 238</t>
  </si>
  <si>
    <t xml:space="preserve"> 203</t>
  </si>
  <si>
    <t>CHIGNAHUAPAN</t>
  </si>
  <si>
    <t>ZACATLAN</t>
  </si>
  <si>
    <t>QUERETARO</t>
  </si>
  <si>
    <t xml:space="preserve"> 018</t>
  </si>
  <si>
    <t xml:space="preserve"> 153</t>
  </si>
  <si>
    <t>SAN JUAN DEL RIO</t>
  </si>
  <si>
    <t xml:space="preserve"> 239</t>
  </si>
  <si>
    <t>QUINTANA ROO</t>
  </si>
  <si>
    <t xml:space="preserve"> 126</t>
  </si>
  <si>
    <t>COZUMEL</t>
  </si>
  <si>
    <t xml:space="preserve"> 141</t>
  </si>
  <si>
    <t>CHETUMAL</t>
  </si>
  <si>
    <t xml:space="preserve"> 240</t>
  </si>
  <si>
    <t xml:space="preserve"> 197</t>
  </si>
  <si>
    <t>FELIPE CARRILLO PUERTO</t>
  </si>
  <si>
    <t xml:space="preserve"> 288</t>
  </si>
  <si>
    <t>CAN CUN</t>
  </si>
  <si>
    <t>SAN LUIS POTOSI</t>
  </si>
  <si>
    <t xml:space="preserve"> 016</t>
  </si>
  <si>
    <t xml:space="preserve"> 096</t>
  </si>
  <si>
    <t>CD. VALLES</t>
  </si>
  <si>
    <t xml:space="preserve"> 129</t>
  </si>
  <si>
    <t>RIO VERDE</t>
  </si>
  <si>
    <t xml:space="preserve"> 144</t>
  </si>
  <si>
    <t>MATEHUALA</t>
  </si>
  <si>
    <t xml:space="preserve"> 145</t>
  </si>
  <si>
    <t>TAMAZUNCHALE</t>
  </si>
  <si>
    <t xml:space="preserve"> 241</t>
  </si>
  <si>
    <t>SINALOA</t>
  </si>
  <si>
    <t xml:space="preserve"> 040</t>
  </si>
  <si>
    <t>MAZATLAN</t>
  </si>
  <si>
    <t xml:space="preserve"> 052</t>
  </si>
  <si>
    <t>CULIACAN</t>
  </si>
  <si>
    <t xml:space="preserve"> 099</t>
  </si>
  <si>
    <t>LOS MOCHIS</t>
  </si>
  <si>
    <t xml:space="preserve"> 111</t>
  </si>
  <si>
    <t>GUAMUCHIL</t>
  </si>
  <si>
    <t xml:space="preserve"> 146</t>
  </si>
  <si>
    <t>GUASAVE</t>
  </si>
  <si>
    <t xml:space="preserve"> 242</t>
  </si>
  <si>
    <t xml:space="preserve"> 190</t>
  </si>
  <si>
    <t>EL FUERTE</t>
  </si>
  <si>
    <t>MOCORITO</t>
  </si>
  <si>
    <t>SONORA</t>
  </si>
  <si>
    <t xml:space="preserve"> 048</t>
  </si>
  <si>
    <t>HERMOSILLO</t>
  </si>
  <si>
    <t xml:space="preserve"> 064</t>
  </si>
  <si>
    <t>CD. OBREGON</t>
  </si>
  <si>
    <t xml:space="preserve"> 077</t>
  </si>
  <si>
    <t>GUAYMAS</t>
  </si>
  <si>
    <t xml:space="preserve"> 098</t>
  </si>
  <si>
    <t>NAVOJOA</t>
  </si>
  <si>
    <t xml:space="preserve"> 116</t>
  </si>
  <si>
    <t>NOGALES</t>
  </si>
  <si>
    <t xml:space="preserve"> 243</t>
  </si>
  <si>
    <t xml:space="preserve"> 162</t>
  </si>
  <si>
    <t>CABORCA</t>
  </si>
  <si>
    <t xml:space="preserve"> 180</t>
  </si>
  <si>
    <t>CANANEA</t>
  </si>
  <si>
    <t xml:space="preserve"> 175</t>
  </si>
  <si>
    <t>CATRA</t>
  </si>
  <si>
    <t>164</t>
  </si>
  <si>
    <t>SAN LUIS RIO COLORADO</t>
  </si>
  <si>
    <t xml:space="preserve"> 204</t>
  </si>
  <si>
    <t>AGUA PRIETA</t>
  </si>
  <si>
    <t xml:space="preserve"> 205</t>
  </si>
  <si>
    <t>PUERTO PEÑASCO</t>
  </si>
  <si>
    <t>TABASCO</t>
  </si>
  <si>
    <t xml:space="preserve"> 043</t>
  </si>
  <si>
    <t>VILLAHERMOSA</t>
  </si>
  <si>
    <t xml:space="preserve"> 130</t>
  </si>
  <si>
    <t>CARDENAS</t>
  </si>
  <si>
    <t xml:space="preserve"> 244</t>
  </si>
  <si>
    <t xml:space="preserve"> 253</t>
  </si>
  <si>
    <t>FRONTERA</t>
  </si>
  <si>
    <t xml:space="preserve"> 269</t>
  </si>
  <si>
    <t>CUNDUACAN</t>
  </si>
  <si>
    <t>TEAPA</t>
  </si>
  <si>
    <t>TENOSIQUE</t>
  </si>
  <si>
    <t>TAMAULIPAS</t>
  </si>
  <si>
    <t xml:space="preserve"> 041</t>
  </si>
  <si>
    <t>TAMPICO</t>
  </si>
  <si>
    <t xml:space="preserve"> 066</t>
  </si>
  <si>
    <t>CD. VICTORIA</t>
  </si>
  <si>
    <t xml:space="preserve"> 072</t>
  </si>
  <si>
    <t>NUEVO LAREDO</t>
  </si>
  <si>
    <t xml:space="preserve"> 097</t>
  </si>
  <si>
    <t>CD. MANTE</t>
  </si>
  <si>
    <t xml:space="preserve"> 101</t>
  </si>
  <si>
    <t>CD. REYNOSA</t>
  </si>
  <si>
    <t xml:space="preserve"> 118</t>
  </si>
  <si>
    <t>RIO BRAVO</t>
  </si>
  <si>
    <t xml:space="preserve"> 245</t>
  </si>
  <si>
    <t xml:space="preserve"> 198</t>
  </si>
  <si>
    <t>CD. ALEMAN</t>
  </si>
  <si>
    <t xml:space="preserve"> 275</t>
  </si>
  <si>
    <t>SAN FERNANDO</t>
  </si>
  <si>
    <t xml:space="preserve"> 277</t>
  </si>
  <si>
    <t>TLAXCALA</t>
  </si>
  <si>
    <t xml:space="preserve"> 115</t>
  </si>
  <si>
    <t xml:space="preserve"> 151</t>
  </si>
  <si>
    <t>HUAMANTLA</t>
  </si>
  <si>
    <t xml:space="preserve"> 246</t>
  </si>
  <si>
    <t>APIZACO</t>
  </si>
  <si>
    <t>VERACRUZ</t>
  </si>
  <si>
    <t xml:space="preserve"> 006</t>
  </si>
  <si>
    <t xml:space="preserve"> 171</t>
  </si>
  <si>
    <t>JALAPA</t>
  </si>
  <si>
    <t xml:space="preserve"> 057</t>
  </si>
  <si>
    <t>ORIZABA</t>
  </si>
  <si>
    <t xml:space="preserve"> 068</t>
  </si>
  <si>
    <t>TUXPAN</t>
  </si>
  <si>
    <t xml:space="preserve"> 089</t>
  </si>
  <si>
    <t>POZA RICA</t>
  </si>
  <si>
    <t xml:space="preserve"> 105</t>
  </si>
  <si>
    <t>CORDOBA</t>
  </si>
  <si>
    <t xml:space="preserve"> 109</t>
  </si>
  <si>
    <t>COATZACOALCOS</t>
  </si>
  <si>
    <t xml:space="preserve"> 113</t>
  </si>
  <si>
    <t>BOCA DEL RIO</t>
  </si>
  <si>
    <t xml:space="preserve"> 247</t>
  </si>
  <si>
    <t>PEROTE</t>
  </si>
  <si>
    <t xml:space="preserve"> 255</t>
  </si>
  <si>
    <t xml:space="preserve"> 256</t>
  </si>
  <si>
    <t xml:space="preserve"> 257</t>
  </si>
  <si>
    <t>MINATITLAN</t>
  </si>
  <si>
    <t xml:space="preserve">  271</t>
  </si>
  <si>
    <t>SAN ANDRES</t>
  </si>
  <si>
    <t>YUCATAN</t>
  </si>
  <si>
    <t xml:space="preserve"> 029</t>
  </si>
  <si>
    <t>MERIDA</t>
  </si>
  <si>
    <t xml:space="preserve"> 131</t>
  </si>
  <si>
    <t>TEKAX</t>
  </si>
  <si>
    <t xml:space="preserve"> 173</t>
  </si>
  <si>
    <t>VALLADOLID</t>
  </si>
  <si>
    <t xml:space="preserve"> 174</t>
  </si>
  <si>
    <t>COL. PENSIONISTAS MERIDA</t>
  </si>
  <si>
    <t xml:space="preserve"> 172</t>
  </si>
  <si>
    <t>TIZIMIN</t>
  </si>
  <si>
    <t xml:space="preserve"> 262</t>
  </si>
  <si>
    <t>PROGRESO</t>
  </si>
  <si>
    <t>ZACATECAS</t>
  </si>
  <si>
    <t xml:space="preserve"> 069</t>
  </si>
  <si>
    <t>FRESNILLO</t>
  </si>
  <si>
    <t xml:space="preserve"> 167</t>
  </si>
  <si>
    <t xml:space="preserve"> 248</t>
  </si>
  <si>
    <t xml:space="preserve"> 202</t>
  </si>
  <si>
    <t>RIO GRANDE</t>
  </si>
  <si>
    <t xml:space="preserve"> 259</t>
  </si>
  <si>
    <t>JEREZ</t>
  </si>
  <si>
    <t xml:space="preserve"> 278</t>
  </si>
  <si>
    <t>JALPA</t>
  </si>
  <si>
    <t xml:space="preserve"> 281</t>
  </si>
  <si>
    <t>SOMBRERETE</t>
  </si>
  <si>
    <r>
      <t xml:space="preserve">SAN QUINTIN </t>
    </r>
    <r>
      <rPr>
        <sz val="9"/>
        <rFont val="Arial"/>
        <family val="2"/>
      </rPr>
      <t>1/</t>
    </r>
  </si>
  <si>
    <r>
      <t xml:space="preserve">NAPOLES </t>
    </r>
    <r>
      <rPr>
        <sz val="9"/>
        <rFont val="Arial"/>
        <family val="2"/>
      </rPr>
      <t>1/</t>
    </r>
  </si>
  <si>
    <r>
      <t xml:space="preserve">SADI CARNOT </t>
    </r>
    <r>
      <rPr>
        <sz val="9"/>
        <rFont val="Arial"/>
        <family val="2"/>
      </rPr>
      <t>1/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</si>
</sst>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</numFmts>
  <fonts count="9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3" fontId="8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41;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43"/>
  <sheetViews>
    <sheetView showGridLines="0" showZeros="0" tabSelected="1" view="pageBreakPreview" zoomScale="60" zoomScaleNormal="85" workbookViewId="0" topLeftCell="A1">
      <selection activeCell="A1" sqref="A1"/>
    </sheetView>
  </sheetViews>
  <sheetFormatPr defaultColWidth="10.875" defaultRowHeight="12.75"/>
  <cols>
    <col min="1" max="1" width="1.625" style="0" customWidth="1"/>
    <col min="2" max="2" width="5.625" style="0" customWidth="1"/>
    <col min="3" max="3" width="23.125" style="0" customWidth="1"/>
    <col min="4" max="4" width="14.625" style="0" customWidth="1"/>
    <col min="5" max="5" width="1.625" style="0" customWidth="1"/>
    <col min="6" max="6" width="13.25390625" style="0" bestFit="1" customWidth="1"/>
    <col min="7" max="7" width="1.625" style="0" customWidth="1"/>
    <col min="8" max="8" width="13.25390625" style="0" bestFit="1" customWidth="1"/>
    <col min="9" max="9" width="2.625" style="0" customWidth="1"/>
    <col min="10" max="10" width="13.00390625" style="0" bestFit="1" customWidth="1"/>
    <col min="11" max="11" width="12.625" style="0" customWidth="1"/>
    <col min="12" max="12" width="10.75390625" style="0" bestFit="1" customWidth="1"/>
    <col min="13" max="13" width="13.00390625" style="0" customWidth="1"/>
    <col min="14" max="14" width="11.625" style="0" customWidth="1"/>
    <col min="15" max="15" width="13.00390625" style="0" customWidth="1"/>
    <col min="16" max="16" width="2.625" style="0" customWidth="1"/>
    <col min="17" max="17" width="10.625" style="0" customWidth="1"/>
  </cols>
  <sheetData>
    <row r="1" spans="1:16" ht="15.75">
      <c r="A1" s="1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">
      <c r="A2" s="2"/>
      <c r="B2" s="21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  <c r="N2" s="21"/>
      <c r="O2" s="21"/>
      <c r="P2" s="21"/>
    </row>
    <row r="3" spans="1:16" ht="15.75">
      <c r="A3" s="2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>
      <c r="A4" s="2"/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1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8" ht="12.75">
      <c r="A7" s="2"/>
      <c r="B7" s="3"/>
      <c r="C7" s="3"/>
      <c r="D7" s="4" t="s">
        <v>3</v>
      </c>
      <c r="E7" s="3"/>
      <c r="F7" s="4" t="s">
        <v>4</v>
      </c>
      <c r="G7" s="3"/>
      <c r="H7" s="4" t="s">
        <v>5</v>
      </c>
      <c r="I7" s="3"/>
      <c r="J7" s="4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3"/>
      <c r="P7" s="3"/>
      <c r="Q7" s="5"/>
      <c r="R7" s="5"/>
    </row>
    <row r="8" spans="1:18" ht="12.75">
      <c r="A8" s="2"/>
      <c r="B8" s="3"/>
      <c r="C8" s="3"/>
      <c r="D8" s="4" t="s">
        <v>11</v>
      </c>
      <c r="E8" s="3"/>
      <c r="F8" s="4" t="s">
        <v>11</v>
      </c>
      <c r="G8" s="3"/>
      <c r="H8" s="4" t="s">
        <v>11</v>
      </c>
      <c r="I8" s="3"/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3"/>
      <c r="P8" s="3"/>
      <c r="Q8" s="5"/>
      <c r="R8" s="5"/>
    </row>
    <row r="9" spans="1:18" ht="12.75">
      <c r="A9" s="2"/>
      <c r="B9" s="4" t="s">
        <v>17</v>
      </c>
      <c r="C9" s="3"/>
      <c r="D9" s="4" t="s">
        <v>18</v>
      </c>
      <c r="E9" s="3"/>
      <c r="F9" s="4" t="s">
        <v>18</v>
      </c>
      <c r="G9" s="3"/>
      <c r="H9" s="4" t="s">
        <v>19</v>
      </c>
      <c r="I9" s="3"/>
      <c r="J9" s="4" t="s">
        <v>20</v>
      </c>
      <c r="K9" s="4" t="s">
        <v>21</v>
      </c>
      <c r="L9" s="4" t="s">
        <v>21</v>
      </c>
      <c r="M9" s="4" t="s">
        <v>22</v>
      </c>
      <c r="N9" s="4" t="s">
        <v>21</v>
      </c>
      <c r="O9" s="3"/>
      <c r="P9" s="3"/>
      <c r="Q9" s="5"/>
      <c r="R9" s="5"/>
    </row>
    <row r="10" spans="1:18" ht="12.75">
      <c r="A10" s="2"/>
      <c r="B10" s="4" t="s">
        <v>23</v>
      </c>
      <c r="C10" s="4" t="s">
        <v>24</v>
      </c>
      <c r="D10" s="4" t="s">
        <v>25</v>
      </c>
      <c r="E10" s="3"/>
      <c r="F10" s="4" t="s">
        <v>26</v>
      </c>
      <c r="G10" s="3"/>
      <c r="H10" s="4" t="s">
        <v>18</v>
      </c>
      <c r="I10" s="3"/>
      <c r="J10" s="3"/>
      <c r="K10" s="4" t="s">
        <v>27</v>
      </c>
      <c r="L10" s="4" t="s">
        <v>28</v>
      </c>
      <c r="M10" s="4" t="s">
        <v>29</v>
      </c>
      <c r="N10" s="4" t="s">
        <v>30</v>
      </c>
      <c r="O10" s="4" t="s">
        <v>31</v>
      </c>
      <c r="P10" s="3"/>
      <c r="Q10" s="5"/>
      <c r="R10" s="5"/>
    </row>
    <row r="11" spans="1:18" ht="12.75">
      <c r="A11" s="2"/>
      <c r="B11" s="18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5"/>
      <c r="R11" s="5"/>
    </row>
    <row r="12" spans="1:17" ht="12.75" customHeight="1">
      <c r="A12" s="2"/>
      <c r="B12" s="2"/>
      <c r="C12" s="34" t="s">
        <v>31</v>
      </c>
      <c r="D12" s="35">
        <f>D14+D21+D31+D43+D51+D65+D71+D84+D99+D121+D131+D146+D163+D174+D185+D196+D212+D220+D228+D238+D254+D267+D273+D281+D290+D301+D316+D326+D339+D345+D361+D370</f>
        <v>1338459</v>
      </c>
      <c r="E12" s="35"/>
      <c r="F12" s="35">
        <f>F14+F21+F31+F43+F51+F65+F71+F84+F99+F121+F131+F146+F163+F174+F185+F196+F212+F220+F228+F238+F254+F267+F273+F281+F290+F301+F316+F326+F339+F345+F361+F370</f>
        <v>1848185</v>
      </c>
      <c r="G12" s="35"/>
      <c r="H12" s="35">
        <f>H14+H21+H31+H43+H51+H65+H71+H84+H99+H121+H131+H146+H163+H174+H185+H196+H212+H220+H228+H238+H254+H267+H273+H281+H290+H301+H316+H326+H339+H345+H361+H370</f>
        <v>2832821</v>
      </c>
      <c r="I12" s="35"/>
      <c r="J12" s="35">
        <f aca="true" t="shared" si="0" ref="J12:O12">J14+J21+J31+J43+J51+J65+J71+J84+J99+J121+J131+J146+J163+J174+J185+J196+J212+J220+J228+J238+J254+J267+J273+J281+J290+J301+J316+J326+J339+J345+J361+J370</f>
        <v>340798</v>
      </c>
      <c r="K12" s="35">
        <f t="shared" si="0"/>
        <v>873836</v>
      </c>
      <c r="L12" s="35">
        <f t="shared" si="0"/>
        <v>190466</v>
      </c>
      <c r="M12" s="35">
        <f t="shared" si="0"/>
        <v>1093807</v>
      </c>
      <c r="N12" s="35">
        <f t="shared" si="0"/>
        <v>127379</v>
      </c>
      <c r="O12" s="35">
        <f t="shared" si="0"/>
        <v>8645751</v>
      </c>
      <c r="P12" s="23"/>
      <c r="Q12" s="7"/>
    </row>
    <row r="13" spans="1:16" ht="12.75" customHeight="1">
      <c r="A13" s="2"/>
      <c r="B13" s="2"/>
      <c r="C13" s="2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3"/>
    </row>
    <row r="14" spans="1:16" ht="12.75" customHeight="1">
      <c r="A14" s="2"/>
      <c r="B14" s="2"/>
      <c r="C14" s="1" t="s">
        <v>32</v>
      </c>
      <c r="D14" s="30">
        <f>SUM(D16:D19)</f>
        <v>17319</v>
      </c>
      <c r="E14" s="30"/>
      <c r="F14" s="30">
        <f>SUM(F16:F19)</f>
        <v>27246</v>
      </c>
      <c r="G14" s="30"/>
      <c r="H14" s="30">
        <f>SUM(H16:H19)</f>
        <v>40928</v>
      </c>
      <c r="I14" s="30"/>
      <c r="J14" s="30">
        <f aca="true" t="shared" si="1" ref="J14:O14">SUM(J16:J19)</f>
        <v>4518</v>
      </c>
      <c r="K14" s="30">
        <f t="shared" si="1"/>
        <v>15810</v>
      </c>
      <c r="L14" s="30">
        <f t="shared" si="1"/>
        <v>3364</v>
      </c>
      <c r="M14" s="30">
        <f t="shared" si="1"/>
        <v>14883</v>
      </c>
      <c r="N14" s="30">
        <f t="shared" si="1"/>
        <v>1824</v>
      </c>
      <c r="O14" s="30">
        <f t="shared" si="1"/>
        <v>125892</v>
      </c>
      <c r="P14" s="24"/>
    </row>
    <row r="15" spans="1:16" ht="12.75" customHeight="1">
      <c r="A15" s="2"/>
      <c r="B15" s="2"/>
      <c r="C15" s="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3"/>
    </row>
    <row r="16" spans="1:16" ht="12.75" customHeight="1">
      <c r="A16" s="2"/>
      <c r="B16" s="6" t="s">
        <v>33</v>
      </c>
      <c r="C16" s="1" t="s">
        <v>32</v>
      </c>
      <c r="D16" s="30">
        <v>8758</v>
      </c>
      <c r="E16" s="30"/>
      <c r="F16" s="30">
        <v>14829</v>
      </c>
      <c r="G16" s="30"/>
      <c r="H16" s="30">
        <v>20160</v>
      </c>
      <c r="I16" s="30"/>
      <c r="J16" s="30">
        <v>2796</v>
      </c>
      <c r="K16" s="30">
        <v>8291</v>
      </c>
      <c r="L16" s="30">
        <v>1766</v>
      </c>
      <c r="M16" s="30">
        <v>4772</v>
      </c>
      <c r="N16" s="30">
        <v>951</v>
      </c>
      <c r="O16" s="30">
        <f>SUM(D16:N16)</f>
        <v>62323</v>
      </c>
      <c r="P16" s="23"/>
    </row>
    <row r="17" spans="1:16" ht="12.75" customHeight="1">
      <c r="A17" s="2"/>
      <c r="B17" s="6" t="s">
        <v>34</v>
      </c>
      <c r="C17" s="1" t="s">
        <v>32</v>
      </c>
      <c r="D17" s="30">
        <v>4411</v>
      </c>
      <c r="E17" s="30"/>
      <c r="F17" s="30">
        <v>6702</v>
      </c>
      <c r="G17" s="30"/>
      <c r="H17" s="30">
        <v>10379</v>
      </c>
      <c r="I17" s="30"/>
      <c r="J17" s="30">
        <v>1077</v>
      </c>
      <c r="K17" s="30">
        <v>4223</v>
      </c>
      <c r="L17" s="30">
        <v>993</v>
      </c>
      <c r="M17" s="30">
        <v>1970</v>
      </c>
      <c r="N17" s="30">
        <v>511</v>
      </c>
      <c r="O17" s="30">
        <f>SUM(D17:N17)</f>
        <v>30266</v>
      </c>
      <c r="P17" s="23"/>
    </row>
    <row r="18" spans="1:16" ht="12.75" customHeight="1">
      <c r="A18" s="2"/>
      <c r="B18" s="6" t="s">
        <v>35</v>
      </c>
      <c r="C18" s="1" t="s">
        <v>36</v>
      </c>
      <c r="D18" s="30">
        <v>2870</v>
      </c>
      <c r="E18" s="30"/>
      <c r="F18" s="30">
        <v>4029</v>
      </c>
      <c r="G18" s="30"/>
      <c r="H18" s="30">
        <v>7075</v>
      </c>
      <c r="I18" s="30"/>
      <c r="J18" s="30">
        <v>416</v>
      </c>
      <c r="K18" s="30">
        <v>2124</v>
      </c>
      <c r="L18" s="30">
        <v>365</v>
      </c>
      <c r="M18" s="30">
        <v>1387</v>
      </c>
      <c r="N18" s="30">
        <v>210</v>
      </c>
      <c r="O18" s="30">
        <f>SUM(D18:N18)</f>
        <v>18476</v>
      </c>
      <c r="P18" s="23"/>
    </row>
    <row r="19" spans="1:16" ht="12.75" customHeight="1">
      <c r="A19" s="2"/>
      <c r="B19" s="6" t="s">
        <v>37</v>
      </c>
      <c r="C19" s="1" t="s">
        <v>38</v>
      </c>
      <c r="D19" s="30">
        <v>1280</v>
      </c>
      <c r="E19" s="30"/>
      <c r="F19" s="30">
        <v>1686</v>
      </c>
      <c r="G19" s="30"/>
      <c r="H19" s="30">
        <v>3314</v>
      </c>
      <c r="I19" s="30"/>
      <c r="J19" s="30">
        <v>229</v>
      </c>
      <c r="K19" s="30">
        <v>1172</v>
      </c>
      <c r="L19" s="30">
        <v>240</v>
      </c>
      <c r="M19" s="30">
        <v>6754</v>
      </c>
      <c r="N19" s="30">
        <v>152</v>
      </c>
      <c r="O19" s="30">
        <f>SUM(D19:N19)</f>
        <v>14827</v>
      </c>
      <c r="P19" s="23"/>
    </row>
    <row r="20" spans="1:16" ht="12.75" customHeight="1">
      <c r="A20" s="2"/>
      <c r="B20" s="2"/>
      <c r="C20" s="2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3"/>
    </row>
    <row r="21" spans="1:16" ht="12.75" customHeight="1">
      <c r="A21" s="2"/>
      <c r="B21" s="2"/>
      <c r="C21" s="1" t="s">
        <v>39</v>
      </c>
      <c r="D21" s="30">
        <f>SUM(D23:D29)</f>
        <v>23278</v>
      </c>
      <c r="E21" s="30"/>
      <c r="F21" s="30">
        <f>SUM(F23:F29)</f>
        <v>46138</v>
      </c>
      <c r="G21" s="30"/>
      <c r="H21" s="30">
        <f>SUM(H23:H29)</f>
        <v>45083</v>
      </c>
      <c r="I21" s="30"/>
      <c r="J21" s="30">
        <f aca="true" t="shared" si="2" ref="J21:O21">SUM(J23:J29)</f>
        <v>3472</v>
      </c>
      <c r="K21" s="30">
        <f t="shared" si="2"/>
        <v>17767</v>
      </c>
      <c r="L21" s="30">
        <f t="shared" si="2"/>
        <v>2799</v>
      </c>
      <c r="M21" s="30">
        <f t="shared" si="2"/>
        <v>62625</v>
      </c>
      <c r="N21" s="30">
        <f t="shared" si="2"/>
        <v>3583</v>
      </c>
      <c r="O21" s="30">
        <f t="shared" si="2"/>
        <v>204745</v>
      </c>
      <c r="P21" s="24"/>
    </row>
    <row r="22" spans="1:16" ht="12.75" customHeight="1">
      <c r="A22" s="2"/>
      <c r="B22" s="2"/>
      <c r="C22" s="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3"/>
    </row>
    <row r="23" spans="1:16" ht="12.75" customHeight="1">
      <c r="A23" s="2"/>
      <c r="B23" s="6" t="s">
        <v>40</v>
      </c>
      <c r="C23" s="1" t="s">
        <v>41</v>
      </c>
      <c r="D23" s="30">
        <v>6614</v>
      </c>
      <c r="E23" s="30"/>
      <c r="F23" s="30">
        <v>11942</v>
      </c>
      <c r="G23" s="30"/>
      <c r="H23" s="30">
        <v>10118</v>
      </c>
      <c r="I23" s="30"/>
      <c r="J23" s="30">
        <v>574</v>
      </c>
      <c r="K23" s="30">
        <v>4066</v>
      </c>
      <c r="L23" s="30">
        <v>260</v>
      </c>
      <c r="M23" s="30">
        <v>406</v>
      </c>
      <c r="N23" s="30">
        <v>1275</v>
      </c>
      <c r="O23" s="30">
        <f aca="true" t="shared" si="3" ref="O23:O29">SUM(D23:N23)</f>
        <v>35255</v>
      </c>
      <c r="P23" s="23"/>
    </row>
    <row r="24" spans="1:16" ht="12.75" customHeight="1">
      <c r="A24" s="2"/>
      <c r="B24" s="6" t="s">
        <v>42</v>
      </c>
      <c r="C24" s="1" t="s">
        <v>43</v>
      </c>
      <c r="D24" s="30">
        <v>2369</v>
      </c>
      <c r="E24" s="30"/>
      <c r="F24" s="30">
        <v>4032</v>
      </c>
      <c r="G24" s="30"/>
      <c r="H24" s="30">
        <v>4365</v>
      </c>
      <c r="I24" s="30"/>
      <c r="J24" s="30">
        <v>573</v>
      </c>
      <c r="K24" s="30">
        <v>1543</v>
      </c>
      <c r="L24" s="30">
        <v>702</v>
      </c>
      <c r="M24" s="30">
        <v>4677</v>
      </c>
      <c r="N24" s="30">
        <v>306</v>
      </c>
      <c r="O24" s="30">
        <f t="shared" si="3"/>
        <v>18567</v>
      </c>
      <c r="P24" s="23"/>
    </row>
    <row r="25" spans="1:16" ht="12.75" customHeight="1">
      <c r="A25" s="2"/>
      <c r="B25" s="6" t="s">
        <v>44</v>
      </c>
      <c r="C25" s="1" t="s">
        <v>45</v>
      </c>
      <c r="D25" s="30">
        <v>4010</v>
      </c>
      <c r="E25" s="30"/>
      <c r="F25" s="30">
        <v>9896</v>
      </c>
      <c r="G25" s="30"/>
      <c r="H25" s="30">
        <v>9523</v>
      </c>
      <c r="I25" s="30"/>
      <c r="J25" s="30">
        <v>533</v>
      </c>
      <c r="K25" s="30">
        <v>2968</v>
      </c>
      <c r="L25" s="30">
        <v>481</v>
      </c>
      <c r="M25" s="30">
        <v>29189</v>
      </c>
      <c r="N25" s="30">
        <v>344</v>
      </c>
      <c r="O25" s="30">
        <f t="shared" si="3"/>
        <v>56944</v>
      </c>
      <c r="P25" s="23"/>
    </row>
    <row r="26" spans="1:16" ht="12.75" customHeight="1">
      <c r="A26" s="2"/>
      <c r="B26" s="6" t="s">
        <v>46</v>
      </c>
      <c r="C26" s="1" t="s">
        <v>45</v>
      </c>
      <c r="D26" s="30">
        <v>2129</v>
      </c>
      <c r="E26" s="30"/>
      <c r="F26" s="30">
        <v>4607</v>
      </c>
      <c r="G26" s="30"/>
      <c r="H26" s="30">
        <v>4910</v>
      </c>
      <c r="I26" s="30"/>
      <c r="J26" s="30">
        <v>397</v>
      </c>
      <c r="K26" s="30">
        <v>1804</v>
      </c>
      <c r="L26" s="30">
        <v>360</v>
      </c>
      <c r="M26" s="30">
        <v>14120</v>
      </c>
      <c r="N26" s="30">
        <v>127</v>
      </c>
      <c r="O26" s="30">
        <f t="shared" si="3"/>
        <v>28454</v>
      </c>
      <c r="P26" s="23"/>
    </row>
    <row r="27" spans="1:16" ht="12.75" customHeight="1">
      <c r="A27" s="2"/>
      <c r="B27" s="6" t="s">
        <v>47</v>
      </c>
      <c r="C27" s="1" t="s">
        <v>48</v>
      </c>
      <c r="D27" s="30">
        <v>2544</v>
      </c>
      <c r="E27" s="30"/>
      <c r="F27" s="30">
        <v>5281</v>
      </c>
      <c r="G27" s="30"/>
      <c r="H27" s="30">
        <v>4872</v>
      </c>
      <c r="I27" s="30"/>
      <c r="J27" s="30">
        <v>340</v>
      </c>
      <c r="K27" s="30">
        <v>2194</v>
      </c>
      <c r="L27" s="30">
        <v>127</v>
      </c>
      <c r="M27" s="30">
        <v>71</v>
      </c>
      <c r="N27" s="30">
        <v>281</v>
      </c>
      <c r="O27" s="30">
        <f t="shared" si="3"/>
        <v>15710</v>
      </c>
      <c r="P27" s="23"/>
    </row>
    <row r="28" spans="1:16" ht="12.75" customHeight="1">
      <c r="A28" s="2"/>
      <c r="B28" s="6" t="s">
        <v>49</v>
      </c>
      <c r="C28" s="1" t="s">
        <v>534</v>
      </c>
      <c r="D28" s="30">
        <v>0</v>
      </c>
      <c r="E28" s="30"/>
      <c r="F28" s="30">
        <v>0</v>
      </c>
      <c r="G28" s="30"/>
      <c r="H28" s="30">
        <v>0</v>
      </c>
      <c r="I28" s="30"/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f t="shared" si="3"/>
        <v>0</v>
      </c>
      <c r="P28" s="23"/>
    </row>
    <row r="29" spans="1:16" ht="12.75" customHeight="1">
      <c r="A29" s="2"/>
      <c r="B29" s="8">
        <v>298</v>
      </c>
      <c r="C29" s="1" t="s">
        <v>50</v>
      </c>
      <c r="D29" s="30">
        <v>5612</v>
      </c>
      <c r="E29" s="30"/>
      <c r="F29" s="30">
        <v>10380</v>
      </c>
      <c r="G29" s="30"/>
      <c r="H29" s="30">
        <v>11295</v>
      </c>
      <c r="I29" s="30"/>
      <c r="J29" s="30">
        <v>1055</v>
      </c>
      <c r="K29" s="30">
        <v>5192</v>
      </c>
      <c r="L29" s="30">
        <v>869</v>
      </c>
      <c r="M29" s="30">
        <v>14162</v>
      </c>
      <c r="N29" s="30">
        <v>1250</v>
      </c>
      <c r="O29" s="30">
        <f t="shared" si="3"/>
        <v>49815</v>
      </c>
      <c r="P29" s="23"/>
    </row>
    <row r="30" spans="1:16" ht="12.75" customHeight="1">
      <c r="A30" s="2"/>
      <c r="B30" s="2"/>
      <c r="C30" s="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3"/>
    </row>
    <row r="31" spans="1:16" ht="12.75" customHeight="1">
      <c r="A31" s="2"/>
      <c r="B31" s="2"/>
      <c r="C31" s="1" t="s">
        <v>51</v>
      </c>
      <c r="D31" s="30">
        <f>SUM(D33:D41)</f>
        <v>41753</v>
      </c>
      <c r="E31" s="30"/>
      <c r="F31" s="30">
        <f>SUM(F33:F41)</f>
        <v>65559</v>
      </c>
      <c r="G31" s="30"/>
      <c r="H31" s="30">
        <f>SUM(H33:H41)</f>
        <v>71780</v>
      </c>
      <c r="I31" s="30"/>
      <c r="J31" s="30">
        <f aca="true" t="shared" si="4" ref="J31:O31">SUM(J33:J41)</f>
        <v>8056</v>
      </c>
      <c r="K31" s="30">
        <f t="shared" si="4"/>
        <v>24115</v>
      </c>
      <c r="L31" s="30">
        <f t="shared" si="4"/>
        <v>2965</v>
      </c>
      <c r="M31" s="30">
        <f t="shared" si="4"/>
        <v>19949</v>
      </c>
      <c r="N31" s="30">
        <f t="shared" si="4"/>
        <v>5169</v>
      </c>
      <c r="O31" s="30">
        <f t="shared" si="4"/>
        <v>239346</v>
      </c>
      <c r="P31" s="24"/>
    </row>
    <row r="32" spans="1:16" ht="12.75" customHeight="1">
      <c r="A32" s="2"/>
      <c r="B32" s="2"/>
      <c r="C32" s="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3"/>
    </row>
    <row r="33" spans="1:16" ht="12.75" customHeight="1">
      <c r="A33" s="2"/>
      <c r="B33" s="6" t="s">
        <v>52</v>
      </c>
      <c r="C33" s="1" t="s">
        <v>53</v>
      </c>
      <c r="D33" s="30">
        <v>10519</v>
      </c>
      <c r="E33" s="30"/>
      <c r="F33" s="30">
        <v>16156</v>
      </c>
      <c r="G33" s="30"/>
      <c r="H33" s="30">
        <v>20224</v>
      </c>
      <c r="I33" s="30"/>
      <c r="J33" s="30">
        <v>3117</v>
      </c>
      <c r="K33" s="30">
        <v>6950</v>
      </c>
      <c r="L33" s="30">
        <v>653</v>
      </c>
      <c r="M33" s="30">
        <v>137</v>
      </c>
      <c r="N33" s="30">
        <v>1134</v>
      </c>
      <c r="O33" s="30">
        <f aca="true" t="shared" si="5" ref="O33:O41">SUM(D33:N33)</f>
        <v>58890</v>
      </c>
      <c r="P33" s="23"/>
    </row>
    <row r="34" spans="1:16" ht="12.75" customHeight="1">
      <c r="A34" s="2"/>
      <c r="B34" s="6" t="s">
        <v>54</v>
      </c>
      <c r="C34" s="1" t="s">
        <v>55</v>
      </c>
      <c r="D34" s="30">
        <v>4192</v>
      </c>
      <c r="E34" s="30"/>
      <c r="F34" s="30">
        <v>7076</v>
      </c>
      <c r="G34" s="30"/>
      <c r="H34" s="30">
        <v>8146</v>
      </c>
      <c r="I34" s="30"/>
      <c r="J34" s="30">
        <v>289</v>
      </c>
      <c r="K34" s="30">
        <v>3920</v>
      </c>
      <c r="L34" s="30">
        <v>653</v>
      </c>
      <c r="M34" s="30">
        <v>7544</v>
      </c>
      <c r="N34" s="30">
        <v>423</v>
      </c>
      <c r="O34" s="30">
        <f t="shared" si="5"/>
        <v>32243</v>
      </c>
      <c r="P34" s="23"/>
    </row>
    <row r="35" spans="1:16" ht="12.75" customHeight="1">
      <c r="A35" s="2"/>
      <c r="B35" s="6" t="s">
        <v>56</v>
      </c>
      <c r="C35" s="1" t="s">
        <v>53</v>
      </c>
      <c r="D35" s="30">
        <v>6750</v>
      </c>
      <c r="E35" s="30"/>
      <c r="F35" s="30">
        <v>9595</v>
      </c>
      <c r="G35" s="30"/>
      <c r="H35" s="30">
        <v>12870</v>
      </c>
      <c r="I35" s="30"/>
      <c r="J35" s="30">
        <v>1053</v>
      </c>
      <c r="K35" s="30">
        <v>4724</v>
      </c>
      <c r="L35" s="30">
        <v>219</v>
      </c>
      <c r="M35" s="30">
        <v>1071</v>
      </c>
      <c r="N35" s="30">
        <v>384</v>
      </c>
      <c r="O35" s="30">
        <f t="shared" si="5"/>
        <v>36666</v>
      </c>
      <c r="P35" s="23"/>
    </row>
    <row r="36" spans="1:16" ht="12.75" customHeight="1">
      <c r="A36" s="2"/>
      <c r="B36" s="6" t="s">
        <v>57</v>
      </c>
      <c r="C36" s="1" t="s">
        <v>58</v>
      </c>
      <c r="D36" s="30">
        <v>4088</v>
      </c>
      <c r="E36" s="30"/>
      <c r="F36" s="30">
        <v>5113</v>
      </c>
      <c r="G36" s="30"/>
      <c r="H36" s="30">
        <v>4320</v>
      </c>
      <c r="I36" s="30"/>
      <c r="J36" s="30">
        <v>705</v>
      </c>
      <c r="K36" s="30">
        <v>983</v>
      </c>
      <c r="L36" s="30">
        <v>341</v>
      </c>
      <c r="M36" s="30">
        <v>3400</v>
      </c>
      <c r="N36" s="30">
        <v>681</v>
      </c>
      <c r="O36" s="30">
        <f t="shared" si="5"/>
        <v>19631</v>
      </c>
      <c r="P36" s="23"/>
    </row>
    <row r="37" spans="1:16" ht="12.75" customHeight="1">
      <c r="A37" s="2"/>
      <c r="B37" s="6" t="s">
        <v>59</v>
      </c>
      <c r="C37" s="1" t="s">
        <v>60</v>
      </c>
      <c r="D37" s="30">
        <v>2558</v>
      </c>
      <c r="E37" s="30"/>
      <c r="F37" s="30">
        <v>6325</v>
      </c>
      <c r="G37" s="30"/>
      <c r="H37" s="30">
        <v>4440</v>
      </c>
      <c r="I37" s="30"/>
      <c r="J37" s="30">
        <v>865</v>
      </c>
      <c r="K37" s="30">
        <v>1585</v>
      </c>
      <c r="L37" s="30">
        <v>15</v>
      </c>
      <c r="M37" s="30">
        <v>0</v>
      </c>
      <c r="N37" s="30">
        <v>578</v>
      </c>
      <c r="O37" s="30">
        <f t="shared" si="5"/>
        <v>16366</v>
      </c>
      <c r="P37" s="23"/>
    </row>
    <row r="38" spans="1:16" ht="12.75" customHeight="1">
      <c r="A38" s="2"/>
      <c r="B38" s="6" t="s">
        <v>61</v>
      </c>
      <c r="C38" s="1" t="s">
        <v>62</v>
      </c>
      <c r="D38" s="30">
        <v>2310</v>
      </c>
      <c r="E38" s="30"/>
      <c r="F38" s="30">
        <v>3776</v>
      </c>
      <c r="G38" s="30"/>
      <c r="H38" s="30">
        <v>3450</v>
      </c>
      <c r="I38" s="30"/>
      <c r="J38" s="30">
        <v>278</v>
      </c>
      <c r="K38" s="30">
        <v>1148</v>
      </c>
      <c r="L38" s="30">
        <v>110</v>
      </c>
      <c r="M38" s="30">
        <v>1177</v>
      </c>
      <c r="N38" s="30">
        <v>1045</v>
      </c>
      <c r="O38" s="30">
        <f t="shared" si="5"/>
        <v>13294</v>
      </c>
      <c r="P38" s="23"/>
    </row>
    <row r="39" spans="1:16" ht="12.75" customHeight="1">
      <c r="A39" s="2"/>
      <c r="B39" s="6">
        <v>217</v>
      </c>
      <c r="C39" s="1" t="s">
        <v>63</v>
      </c>
      <c r="D39" s="30">
        <v>868</v>
      </c>
      <c r="E39" s="30"/>
      <c r="F39" s="30">
        <v>1096</v>
      </c>
      <c r="G39" s="30"/>
      <c r="H39" s="30">
        <v>1237</v>
      </c>
      <c r="I39" s="30"/>
      <c r="J39" s="30">
        <v>77</v>
      </c>
      <c r="K39" s="30">
        <v>352</v>
      </c>
      <c r="L39" s="30">
        <v>259</v>
      </c>
      <c r="M39" s="30">
        <v>1709</v>
      </c>
      <c r="N39" s="30">
        <v>322</v>
      </c>
      <c r="O39" s="30">
        <f t="shared" si="5"/>
        <v>5920</v>
      </c>
      <c r="P39" s="23"/>
    </row>
    <row r="40" spans="1:16" ht="12.75" customHeight="1">
      <c r="A40" s="2"/>
      <c r="B40" s="8">
        <v>297</v>
      </c>
      <c r="C40" s="1" t="s">
        <v>64</v>
      </c>
      <c r="D40" s="30">
        <v>7037</v>
      </c>
      <c r="E40" s="30"/>
      <c r="F40" s="30">
        <v>11273</v>
      </c>
      <c r="G40" s="30"/>
      <c r="H40" s="30">
        <v>12898</v>
      </c>
      <c r="I40" s="30"/>
      <c r="J40" s="30">
        <v>1336</v>
      </c>
      <c r="K40" s="30">
        <v>2854</v>
      </c>
      <c r="L40" s="30">
        <v>438</v>
      </c>
      <c r="M40" s="30">
        <v>1893</v>
      </c>
      <c r="N40" s="30">
        <v>415</v>
      </c>
      <c r="O40" s="30">
        <f t="shared" si="5"/>
        <v>38144</v>
      </c>
      <c r="P40" s="23"/>
    </row>
    <row r="41" spans="1:16" ht="12.75" customHeight="1">
      <c r="A41" s="2"/>
      <c r="B41" s="8">
        <v>299</v>
      </c>
      <c r="C41" s="1" t="s">
        <v>65</v>
      </c>
      <c r="D41" s="30">
        <v>3431</v>
      </c>
      <c r="E41" s="30"/>
      <c r="F41" s="30">
        <v>5149</v>
      </c>
      <c r="G41" s="30"/>
      <c r="H41" s="30">
        <v>4195</v>
      </c>
      <c r="I41" s="30"/>
      <c r="J41" s="30">
        <v>336</v>
      </c>
      <c r="K41" s="30">
        <v>1599</v>
      </c>
      <c r="L41" s="30">
        <v>277</v>
      </c>
      <c r="M41" s="30">
        <v>3018</v>
      </c>
      <c r="N41" s="30">
        <v>187</v>
      </c>
      <c r="O41" s="30">
        <f t="shared" si="5"/>
        <v>18192</v>
      </c>
      <c r="P41" s="24"/>
    </row>
    <row r="42" spans="1:16" ht="12.75" customHeight="1">
      <c r="A42" s="2"/>
      <c r="B42" s="2"/>
      <c r="C42" s="2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3"/>
    </row>
    <row r="43" spans="1:16" ht="12.75" customHeight="1">
      <c r="A43" s="2"/>
      <c r="B43" s="2"/>
      <c r="C43" s="1" t="s">
        <v>66</v>
      </c>
      <c r="D43" s="30">
        <f>SUM(D45:D49)</f>
        <v>26100</v>
      </c>
      <c r="E43" s="30"/>
      <c r="F43" s="30">
        <f>SUM(F45:F49)</f>
        <v>23475</v>
      </c>
      <c r="G43" s="30"/>
      <c r="H43" s="30">
        <f>SUM(H45:H49)</f>
        <v>37488</v>
      </c>
      <c r="I43" s="30"/>
      <c r="J43" s="30">
        <f aca="true" t="shared" si="6" ref="J43:O43">SUM(J45:J49)</f>
        <v>3376</v>
      </c>
      <c r="K43" s="30">
        <f t="shared" si="6"/>
        <v>13044</v>
      </c>
      <c r="L43" s="30">
        <f t="shared" si="6"/>
        <v>1251</v>
      </c>
      <c r="M43" s="30">
        <f t="shared" si="6"/>
        <v>6165</v>
      </c>
      <c r="N43" s="30">
        <f t="shared" si="6"/>
        <v>3043</v>
      </c>
      <c r="O43" s="30">
        <f t="shared" si="6"/>
        <v>113942</v>
      </c>
      <c r="P43" s="23"/>
    </row>
    <row r="44" spans="1:16" ht="12.75" customHeight="1">
      <c r="A44" s="2"/>
      <c r="B44" s="2"/>
      <c r="C44" s="2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3"/>
    </row>
    <row r="45" spans="1:16" ht="12.75" customHeight="1">
      <c r="A45" s="2"/>
      <c r="B45" s="6" t="s">
        <v>67</v>
      </c>
      <c r="C45" s="1" t="s">
        <v>66</v>
      </c>
      <c r="D45" s="30">
        <v>8069</v>
      </c>
      <c r="E45" s="30"/>
      <c r="F45" s="30">
        <v>7253</v>
      </c>
      <c r="G45" s="30"/>
      <c r="H45" s="30">
        <v>11128</v>
      </c>
      <c r="I45" s="30"/>
      <c r="J45" s="30">
        <v>880</v>
      </c>
      <c r="K45" s="30">
        <v>4764</v>
      </c>
      <c r="L45" s="30">
        <v>346</v>
      </c>
      <c r="M45" s="30">
        <v>728</v>
      </c>
      <c r="N45" s="30">
        <v>907</v>
      </c>
      <c r="O45" s="30">
        <f>SUM(D45:N45)</f>
        <v>34075</v>
      </c>
      <c r="P45" s="23"/>
    </row>
    <row r="46" spans="1:16" ht="12.75" customHeight="1">
      <c r="A46" s="2"/>
      <c r="B46" s="6" t="s">
        <v>68</v>
      </c>
      <c r="C46" s="1" t="s">
        <v>69</v>
      </c>
      <c r="D46" s="30">
        <v>2614</v>
      </c>
      <c r="E46" s="30"/>
      <c r="F46" s="30">
        <v>2867</v>
      </c>
      <c r="G46" s="30"/>
      <c r="H46" s="30">
        <v>5913</v>
      </c>
      <c r="I46" s="30"/>
      <c r="J46" s="30">
        <v>716</v>
      </c>
      <c r="K46" s="30">
        <v>1946</v>
      </c>
      <c r="L46" s="30">
        <v>286</v>
      </c>
      <c r="M46" s="30">
        <v>3463</v>
      </c>
      <c r="N46" s="30">
        <v>388</v>
      </c>
      <c r="O46" s="30">
        <f>SUM(D46:N46)</f>
        <v>18193</v>
      </c>
      <c r="P46" s="23"/>
    </row>
    <row r="47" spans="1:16" ht="12.75" customHeight="1">
      <c r="A47" s="2"/>
      <c r="B47" s="6" t="s">
        <v>70</v>
      </c>
      <c r="C47" s="1" t="s">
        <v>66</v>
      </c>
      <c r="D47" s="30">
        <v>6516</v>
      </c>
      <c r="E47" s="30"/>
      <c r="F47" s="30">
        <v>6456</v>
      </c>
      <c r="G47" s="30"/>
      <c r="H47" s="30">
        <v>8911</v>
      </c>
      <c r="I47" s="30"/>
      <c r="J47" s="30">
        <v>742</v>
      </c>
      <c r="K47" s="30">
        <v>2194</v>
      </c>
      <c r="L47" s="30">
        <v>267</v>
      </c>
      <c r="M47" s="30">
        <v>171</v>
      </c>
      <c r="N47" s="30">
        <v>700</v>
      </c>
      <c r="O47" s="30">
        <f>SUM(D47:N47)</f>
        <v>25957</v>
      </c>
      <c r="P47" s="23"/>
    </row>
    <row r="48" spans="1:16" ht="12.75" customHeight="1">
      <c r="A48" s="2"/>
      <c r="B48" s="6" t="s">
        <v>71</v>
      </c>
      <c r="C48" s="1" t="s">
        <v>72</v>
      </c>
      <c r="D48" s="30">
        <v>4569</v>
      </c>
      <c r="E48" s="30"/>
      <c r="F48" s="30">
        <v>3947</v>
      </c>
      <c r="G48" s="30"/>
      <c r="H48" s="30">
        <v>6345</v>
      </c>
      <c r="I48" s="30"/>
      <c r="J48" s="30">
        <v>601</v>
      </c>
      <c r="K48" s="30">
        <v>2212</v>
      </c>
      <c r="L48" s="30">
        <v>236</v>
      </c>
      <c r="M48" s="30">
        <v>1720</v>
      </c>
      <c r="N48" s="30">
        <v>687</v>
      </c>
      <c r="O48" s="30">
        <f>SUM(D48:N48)</f>
        <v>20317</v>
      </c>
      <c r="P48" s="23"/>
    </row>
    <row r="49" spans="1:16" ht="12.75" customHeight="1">
      <c r="A49" s="2"/>
      <c r="B49" s="6" t="s">
        <v>73</v>
      </c>
      <c r="C49" s="1" t="s">
        <v>74</v>
      </c>
      <c r="D49" s="30">
        <v>4332</v>
      </c>
      <c r="E49" s="30"/>
      <c r="F49" s="30">
        <v>2952</v>
      </c>
      <c r="G49" s="30"/>
      <c r="H49" s="30">
        <v>5191</v>
      </c>
      <c r="I49" s="30"/>
      <c r="J49" s="30">
        <v>437</v>
      </c>
      <c r="K49" s="30">
        <v>1928</v>
      </c>
      <c r="L49" s="30">
        <v>116</v>
      </c>
      <c r="M49" s="30">
        <v>83</v>
      </c>
      <c r="N49" s="30">
        <v>361</v>
      </c>
      <c r="O49" s="30">
        <f>SUM(D49:N49)</f>
        <v>15400</v>
      </c>
      <c r="P49" s="23"/>
    </row>
    <row r="50" spans="1:16" ht="12.75" customHeight="1">
      <c r="A50" s="2"/>
      <c r="B50" s="2"/>
      <c r="C50" s="2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3"/>
    </row>
    <row r="51" spans="1:16" ht="12.75" customHeight="1">
      <c r="A51" s="2"/>
      <c r="B51" s="2"/>
      <c r="C51" s="1" t="s">
        <v>75</v>
      </c>
      <c r="D51" s="30">
        <f>SUM(D53:D63)</f>
        <v>39707</v>
      </c>
      <c r="E51" s="30"/>
      <c r="F51" s="30">
        <f>SUM(F53:F63)</f>
        <v>56753</v>
      </c>
      <c r="G51" s="30"/>
      <c r="H51" s="30">
        <f>SUM(H53:H63)</f>
        <v>87240</v>
      </c>
      <c r="I51" s="30"/>
      <c r="J51" s="30">
        <f aca="true" t="shared" si="7" ref="J51:O51">SUM(J53:J63)</f>
        <v>6140</v>
      </c>
      <c r="K51" s="30">
        <f t="shared" si="7"/>
        <v>20291</v>
      </c>
      <c r="L51" s="30">
        <f t="shared" si="7"/>
        <v>3037</v>
      </c>
      <c r="M51" s="30">
        <f t="shared" si="7"/>
        <v>26289</v>
      </c>
      <c r="N51" s="30">
        <f t="shared" si="7"/>
        <v>4045</v>
      </c>
      <c r="O51" s="30">
        <f t="shared" si="7"/>
        <v>243502</v>
      </c>
      <c r="P51" s="23"/>
    </row>
    <row r="52" spans="1:16" ht="12.75" customHeight="1">
      <c r="A52" s="2"/>
      <c r="B52" s="2"/>
      <c r="C52" s="2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3"/>
    </row>
    <row r="53" spans="1:16" ht="12.75" customHeight="1">
      <c r="A53" s="2"/>
      <c r="B53" s="6" t="s">
        <v>76</v>
      </c>
      <c r="C53" s="1" t="s">
        <v>77</v>
      </c>
      <c r="D53" s="30">
        <v>3850</v>
      </c>
      <c r="E53" s="30"/>
      <c r="F53" s="30">
        <v>6548</v>
      </c>
      <c r="G53" s="30"/>
      <c r="H53" s="30">
        <v>10810</v>
      </c>
      <c r="I53" s="30"/>
      <c r="J53" s="30">
        <v>821</v>
      </c>
      <c r="K53" s="30">
        <v>2481</v>
      </c>
      <c r="L53" s="30">
        <v>357</v>
      </c>
      <c r="M53" s="30">
        <v>2278</v>
      </c>
      <c r="N53" s="30">
        <v>118</v>
      </c>
      <c r="O53" s="30">
        <f>SUM(D53:N53)</f>
        <v>27263</v>
      </c>
      <c r="P53" s="23"/>
    </row>
    <row r="54" spans="1:16" ht="12.75" customHeight="1">
      <c r="A54" s="2"/>
      <c r="B54" s="6" t="s">
        <v>78</v>
      </c>
      <c r="C54" s="1" t="s">
        <v>79</v>
      </c>
      <c r="D54" s="30">
        <v>3180</v>
      </c>
      <c r="E54" s="30"/>
      <c r="F54" s="30">
        <v>4528</v>
      </c>
      <c r="G54" s="30"/>
      <c r="H54" s="30">
        <v>6256</v>
      </c>
      <c r="I54" s="30"/>
      <c r="J54" s="30">
        <v>672</v>
      </c>
      <c r="K54" s="30">
        <v>1638</v>
      </c>
      <c r="L54" s="30">
        <v>426</v>
      </c>
      <c r="M54" s="30">
        <v>1345</v>
      </c>
      <c r="N54" s="30">
        <v>440</v>
      </c>
      <c r="O54" s="30">
        <f>SUM(D54:N54)</f>
        <v>18485</v>
      </c>
      <c r="P54" s="23"/>
    </row>
    <row r="55" spans="1:16" ht="12.75" customHeight="1">
      <c r="A55" s="2"/>
      <c r="B55" s="6" t="s">
        <v>80</v>
      </c>
      <c r="C55" s="1" t="s">
        <v>81</v>
      </c>
      <c r="D55" s="30">
        <v>2839</v>
      </c>
      <c r="E55" s="30"/>
      <c r="F55" s="30">
        <v>3916</v>
      </c>
      <c r="G55" s="30"/>
      <c r="H55" s="30">
        <v>7283</v>
      </c>
      <c r="I55" s="30"/>
      <c r="J55" s="30">
        <v>471</v>
      </c>
      <c r="K55" s="30">
        <v>1206</v>
      </c>
      <c r="L55" s="30">
        <v>123</v>
      </c>
      <c r="M55" s="30">
        <v>963</v>
      </c>
      <c r="N55" s="30">
        <v>794</v>
      </c>
      <c r="O55" s="30">
        <f>SUM(D55:N55)</f>
        <v>17595</v>
      </c>
      <c r="P55" s="23"/>
    </row>
    <row r="56" spans="1:16" ht="12.75" customHeight="1">
      <c r="A56" s="2"/>
      <c r="B56" s="6" t="s">
        <v>82</v>
      </c>
      <c r="C56" s="1" t="s">
        <v>83</v>
      </c>
      <c r="D56" s="30">
        <v>7080</v>
      </c>
      <c r="E56" s="30"/>
      <c r="F56" s="30">
        <v>10157</v>
      </c>
      <c r="G56" s="30"/>
      <c r="H56" s="30">
        <v>13451</v>
      </c>
      <c r="I56" s="30"/>
      <c r="J56" s="30">
        <v>674</v>
      </c>
      <c r="K56" s="30">
        <v>3428</v>
      </c>
      <c r="L56" s="30">
        <v>448</v>
      </c>
      <c r="M56" s="30">
        <v>3718</v>
      </c>
      <c r="N56" s="30">
        <v>37</v>
      </c>
      <c r="O56" s="30">
        <f>SUM(D56:N56)</f>
        <v>38993</v>
      </c>
      <c r="P56" s="23"/>
    </row>
    <row r="57" spans="1:16" ht="12.75" customHeight="1">
      <c r="A57" s="9"/>
      <c r="B57" s="17" t="s">
        <v>84</v>
      </c>
      <c r="C57" s="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5"/>
    </row>
    <row r="58" spans="1:16" ht="12.75" customHeight="1">
      <c r="A58" s="1"/>
      <c r="B58" s="6" t="s">
        <v>85</v>
      </c>
      <c r="C58" s="1" t="s">
        <v>86</v>
      </c>
      <c r="D58" s="30">
        <v>3258</v>
      </c>
      <c r="E58" s="30"/>
      <c r="F58" s="30">
        <v>6205</v>
      </c>
      <c r="G58" s="30"/>
      <c r="H58" s="30">
        <v>7428</v>
      </c>
      <c r="I58" s="30"/>
      <c r="J58" s="30">
        <v>731</v>
      </c>
      <c r="K58" s="30">
        <v>2951</v>
      </c>
      <c r="L58" s="30">
        <v>513</v>
      </c>
      <c r="M58" s="30">
        <v>2078</v>
      </c>
      <c r="N58" s="30">
        <v>352</v>
      </c>
      <c r="O58" s="30">
        <f aca="true" t="shared" si="8" ref="O58:O63">SUM(D58:N58)</f>
        <v>23516</v>
      </c>
      <c r="P58" s="23"/>
    </row>
    <row r="59" spans="1:16" ht="12.75" customHeight="1">
      <c r="A59" s="2"/>
      <c r="B59" s="6" t="s">
        <v>87</v>
      </c>
      <c r="C59" s="1" t="s">
        <v>88</v>
      </c>
      <c r="D59" s="30">
        <v>3995</v>
      </c>
      <c r="E59" s="30"/>
      <c r="F59" s="30">
        <v>4987</v>
      </c>
      <c r="G59" s="30"/>
      <c r="H59" s="30">
        <v>7981</v>
      </c>
      <c r="I59" s="30"/>
      <c r="J59" s="30">
        <v>459</v>
      </c>
      <c r="K59" s="30">
        <v>1609</v>
      </c>
      <c r="L59" s="30">
        <v>285</v>
      </c>
      <c r="M59" s="30">
        <v>5484</v>
      </c>
      <c r="N59" s="30">
        <v>462</v>
      </c>
      <c r="O59" s="30">
        <f t="shared" si="8"/>
        <v>25262</v>
      </c>
      <c r="P59" s="23"/>
    </row>
    <row r="60" spans="1:16" ht="12.75" customHeight="1">
      <c r="A60" s="2"/>
      <c r="B60" s="6" t="s">
        <v>89</v>
      </c>
      <c r="C60" s="1" t="s">
        <v>79</v>
      </c>
      <c r="D60" s="30">
        <v>5093</v>
      </c>
      <c r="E60" s="30"/>
      <c r="F60" s="30">
        <v>7765</v>
      </c>
      <c r="G60" s="30"/>
      <c r="H60" s="30">
        <v>11922</v>
      </c>
      <c r="I60" s="30"/>
      <c r="J60" s="30">
        <v>939</v>
      </c>
      <c r="K60" s="30">
        <v>2687</v>
      </c>
      <c r="L60" s="30">
        <v>405</v>
      </c>
      <c r="M60" s="30">
        <v>5336</v>
      </c>
      <c r="N60" s="30">
        <v>572</v>
      </c>
      <c r="O60" s="30">
        <f t="shared" si="8"/>
        <v>34719</v>
      </c>
      <c r="P60" s="23"/>
    </row>
    <row r="61" spans="1:16" ht="12.75" customHeight="1">
      <c r="A61" s="2"/>
      <c r="B61" s="6" t="s">
        <v>90</v>
      </c>
      <c r="C61" s="1" t="s">
        <v>91</v>
      </c>
      <c r="D61" s="30">
        <v>2099</v>
      </c>
      <c r="E61" s="30"/>
      <c r="F61" s="30">
        <v>2523</v>
      </c>
      <c r="G61" s="30"/>
      <c r="H61" s="30">
        <v>3740</v>
      </c>
      <c r="I61" s="30"/>
      <c r="J61" s="30">
        <v>301</v>
      </c>
      <c r="K61" s="30">
        <v>962</v>
      </c>
      <c r="L61" s="30">
        <v>80</v>
      </c>
      <c r="M61" s="30">
        <v>708</v>
      </c>
      <c r="N61" s="30">
        <v>191</v>
      </c>
      <c r="O61" s="30">
        <f t="shared" si="8"/>
        <v>10604</v>
      </c>
      <c r="P61" s="23"/>
    </row>
    <row r="62" spans="1:16" ht="12.75" customHeight="1">
      <c r="A62" s="2"/>
      <c r="B62" s="6" t="s">
        <v>92</v>
      </c>
      <c r="C62" s="1" t="s">
        <v>93</v>
      </c>
      <c r="D62" s="30">
        <v>4157</v>
      </c>
      <c r="E62" s="30"/>
      <c r="F62" s="30">
        <v>4998</v>
      </c>
      <c r="G62" s="30"/>
      <c r="H62" s="30">
        <v>9079</v>
      </c>
      <c r="I62" s="30"/>
      <c r="J62" s="30">
        <v>395</v>
      </c>
      <c r="K62" s="30">
        <v>2083</v>
      </c>
      <c r="L62" s="30">
        <v>167</v>
      </c>
      <c r="M62" s="30">
        <v>2019</v>
      </c>
      <c r="N62" s="30">
        <v>40</v>
      </c>
      <c r="O62" s="30">
        <f t="shared" si="8"/>
        <v>22938</v>
      </c>
      <c r="P62" s="23"/>
    </row>
    <row r="63" spans="1:16" ht="12.75" customHeight="1">
      <c r="A63" s="2"/>
      <c r="B63" s="6" t="s">
        <v>94</v>
      </c>
      <c r="C63" s="1" t="s">
        <v>95</v>
      </c>
      <c r="D63" s="30">
        <v>4156</v>
      </c>
      <c r="E63" s="30"/>
      <c r="F63" s="30">
        <v>5126</v>
      </c>
      <c r="G63" s="30"/>
      <c r="H63" s="30">
        <v>9290</v>
      </c>
      <c r="I63" s="30"/>
      <c r="J63" s="30">
        <v>677</v>
      </c>
      <c r="K63" s="30">
        <v>1246</v>
      </c>
      <c r="L63" s="30">
        <v>233</v>
      </c>
      <c r="M63" s="30">
        <v>2360</v>
      </c>
      <c r="N63" s="30">
        <v>1039</v>
      </c>
      <c r="O63" s="30">
        <f t="shared" si="8"/>
        <v>24127</v>
      </c>
      <c r="P63" s="23"/>
    </row>
    <row r="64" spans="1:16" ht="12.75" customHeight="1">
      <c r="A64" s="2"/>
      <c r="B64" s="2"/>
      <c r="C64" s="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3"/>
    </row>
    <row r="65" spans="1:16" ht="12.75" customHeight="1">
      <c r="A65" s="2"/>
      <c r="B65" s="2"/>
      <c r="C65" s="1" t="s">
        <v>96</v>
      </c>
      <c r="D65" s="30">
        <f>SUM(D67:D69)</f>
        <v>20621</v>
      </c>
      <c r="E65" s="30"/>
      <c r="F65" s="30">
        <f>SUM(F67:F69)</f>
        <v>30146</v>
      </c>
      <c r="G65" s="30"/>
      <c r="H65" s="30">
        <f>SUM(H67:H69)</f>
        <v>52758</v>
      </c>
      <c r="I65" s="30"/>
      <c r="J65" s="30">
        <f aca="true" t="shared" si="9" ref="J65:O65">SUM(J67:J69)</f>
        <v>5928</v>
      </c>
      <c r="K65" s="30">
        <f t="shared" si="9"/>
        <v>12850</v>
      </c>
      <c r="L65" s="30">
        <f t="shared" si="9"/>
        <v>2162</v>
      </c>
      <c r="M65" s="30">
        <f t="shared" si="9"/>
        <v>19803</v>
      </c>
      <c r="N65" s="30">
        <f t="shared" si="9"/>
        <v>963</v>
      </c>
      <c r="O65" s="30">
        <f t="shared" si="9"/>
        <v>145231</v>
      </c>
      <c r="P65" s="23"/>
    </row>
    <row r="66" spans="1:16" ht="12.75" customHeight="1">
      <c r="A66" s="2"/>
      <c r="B66" s="2"/>
      <c r="C66" s="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23"/>
    </row>
    <row r="67" spans="1:16" ht="12.75" customHeight="1">
      <c r="A67" s="2"/>
      <c r="B67" s="6" t="s">
        <v>97</v>
      </c>
      <c r="C67" s="1" t="s">
        <v>96</v>
      </c>
      <c r="D67" s="30">
        <v>7460</v>
      </c>
      <c r="E67" s="30"/>
      <c r="F67" s="30">
        <v>11836</v>
      </c>
      <c r="G67" s="30"/>
      <c r="H67" s="30">
        <v>20595</v>
      </c>
      <c r="I67" s="30"/>
      <c r="J67" s="30">
        <v>3355</v>
      </c>
      <c r="K67" s="30">
        <v>6061</v>
      </c>
      <c r="L67" s="30">
        <v>1443</v>
      </c>
      <c r="M67" s="30">
        <v>16227</v>
      </c>
      <c r="N67" s="30">
        <v>393</v>
      </c>
      <c r="O67" s="30">
        <f>SUM(D67:N67)</f>
        <v>67370</v>
      </c>
      <c r="P67" s="23"/>
    </row>
    <row r="68" spans="1:16" ht="12.75" customHeight="1">
      <c r="A68" s="2"/>
      <c r="B68" s="6" t="s">
        <v>98</v>
      </c>
      <c r="C68" s="1" t="s">
        <v>99</v>
      </c>
      <c r="D68" s="30">
        <v>8526</v>
      </c>
      <c r="E68" s="30"/>
      <c r="F68" s="30">
        <v>11422</v>
      </c>
      <c r="G68" s="30"/>
      <c r="H68" s="30">
        <v>20075</v>
      </c>
      <c r="I68" s="30"/>
      <c r="J68" s="30">
        <v>1840</v>
      </c>
      <c r="K68" s="30">
        <v>3864</v>
      </c>
      <c r="L68" s="30">
        <v>305</v>
      </c>
      <c r="M68" s="30">
        <v>481</v>
      </c>
      <c r="N68" s="30">
        <v>255</v>
      </c>
      <c r="O68" s="30">
        <f>SUM(D68:N68)</f>
        <v>46768</v>
      </c>
      <c r="P68" s="23"/>
    </row>
    <row r="69" spans="1:16" ht="12.75" customHeight="1">
      <c r="A69" s="2"/>
      <c r="B69" s="6" t="s">
        <v>100</v>
      </c>
      <c r="C69" s="1" t="s">
        <v>96</v>
      </c>
      <c r="D69" s="30">
        <v>4635</v>
      </c>
      <c r="E69" s="30"/>
      <c r="F69" s="30">
        <v>6888</v>
      </c>
      <c r="G69" s="30"/>
      <c r="H69" s="30">
        <v>12088</v>
      </c>
      <c r="I69" s="30"/>
      <c r="J69" s="30">
        <v>733</v>
      </c>
      <c r="K69" s="30">
        <v>2925</v>
      </c>
      <c r="L69" s="30">
        <v>414</v>
      </c>
      <c r="M69" s="30">
        <v>3095</v>
      </c>
      <c r="N69" s="30">
        <v>315</v>
      </c>
      <c r="O69" s="30">
        <f>SUM(D69:N69)</f>
        <v>31093</v>
      </c>
      <c r="P69" s="23"/>
    </row>
    <row r="70" spans="1:16" ht="12.75" customHeight="1">
      <c r="A70" s="2"/>
      <c r="B70" s="2"/>
      <c r="C70" s="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3"/>
    </row>
    <row r="71" spans="1:16" ht="12.75" customHeight="1">
      <c r="A71" s="2"/>
      <c r="B71" s="2"/>
      <c r="C71" s="1" t="s">
        <v>101</v>
      </c>
      <c r="D71" s="30">
        <f>SUM(D73:D82)</f>
        <v>43524</v>
      </c>
      <c r="E71" s="30"/>
      <c r="F71" s="30">
        <f>SUM(F73:F82)</f>
        <v>42665</v>
      </c>
      <c r="G71" s="30"/>
      <c r="H71" s="30">
        <f>SUM(H73:H82)</f>
        <v>71106</v>
      </c>
      <c r="I71" s="30"/>
      <c r="J71" s="30">
        <f aca="true" t="shared" si="10" ref="J71:O71">SUM(J73:J82)</f>
        <v>11660</v>
      </c>
      <c r="K71" s="30">
        <f t="shared" si="10"/>
        <v>27858</v>
      </c>
      <c r="L71" s="30">
        <f t="shared" si="10"/>
        <v>2257</v>
      </c>
      <c r="M71" s="30">
        <f t="shared" si="10"/>
        <v>5886</v>
      </c>
      <c r="N71" s="30">
        <f t="shared" si="10"/>
        <v>6178</v>
      </c>
      <c r="O71" s="30">
        <f t="shared" si="10"/>
        <v>211134</v>
      </c>
      <c r="P71" s="23"/>
    </row>
    <row r="72" spans="1:16" ht="12.75" customHeight="1">
      <c r="A72" s="2"/>
      <c r="B72" s="2"/>
      <c r="C72" s="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3"/>
    </row>
    <row r="73" spans="1:16" ht="12.75" customHeight="1">
      <c r="A73" s="2"/>
      <c r="B73" s="6" t="s">
        <v>102</v>
      </c>
      <c r="C73" s="1" t="s">
        <v>103</v>
      </c>
      <c r="D73" s="30">
        <v>2951</v>
      </c>
      <c r="E73" s="30"/>
      <c r="F73" s="30">
        <v>2415</v>
      </c>
      <c r="G73" s="30"/>
      <c r="H73" s="30">
        <v>4781</v>
      </c>
      <c r="I73" s="30"/>
      <c r="J73" s="30">
        <v>1304</v>
      </c>
      <c r="K73" s="30">
        <v>1895</v>
      </c>
      <c r="L73" s="30">
        <v>212</v>
      </c>
      <c r="M73" s="30">
        <v>1869</v>
      </c>
      <c r="N73" s="30">
        <v>448</v>
      </c>
      <c r="O73" s="30">
        <f aca="true" t="shared" si="11" ref="O73:O82">SUM(D73:N73)</f>
        <v>15875</v>
      </c>
      <c r="P73" s="23"/>
    </row>
    <row r="74" spans="1:16" ht="12.75" customHeight="1">
      <c r="A74" s="2"/>
      <c r="B74" s="6" t="s">
        <v>104</v>
      </c>
      <c r="C74" s="1" t="s">
        <v>105</v>
      </c>
      <c r="D74" s="30">
        <v>7652</v>
      </c>
      <c r="E74" s="30"/>
      <c r="F74" s="30">
        <v>8706</v>
      </c>
      <c r="G74" s="30"/>
      <c r="H74" s="30">
        <v>13117</v>
      </c>
      <c r="I74" s="30"/>
      <c r="J74" s="30">
        <v>1914</v>
      </c>
      <c r="K74" s="30">
        <v>6426</v>
      </c>
      <c r="L74" s="30">
        <v>365</v>
      </c>
      <c r="M74" s="30">
        <v>311</v>
      </c>
      <c r="N74" s="30">
        <v>1265</v>
      </c>
      <c r="O74" s="30">
        <f t="shared" si="11"/>
        <v>39756</v>
      </c>
      <c r="P74" s="23"/>
    </row>
    <row r="75" spans="1:16" ht="12.75" customHeight="1">
      <c r="A75" s="2"/>
      <c r="B75" s="6" t="s">
        <v>106</v>
      </c>
      <c r="C75" s="1" t="s">
        <v>107</v>
      </c>
      <c r="D75" s="30">
        <v>3133</v>
      </c>
      <c r="E75" s="30"/>
      <c r="F75" s="30">
        <v>2031</v>
      </c>
      <c r="G75" s="30"/>
      <c r="H75" s="30">
        <v>3991</v>
      </c>
      <c r="I75" s="30"/>
      <c r="J75" s="30">
        <v>817</v>
      </c>
      <c r="K75" s="30">
        <v>1391</v>
      </c>
      <c r="L75" s="30">
        <v>108</v>
      </c>
      <c r="M75" s="30">
        <v>246</v>
      </c>
      <c r="N75" s="30">
        <v>315</v>
      </c>
      <c r="O75" s="30">
        <f t="shared" si="11"/>
        <v>12032</v>
      </c>
      <c r="P75" s="23"/>
    </row>
    <row r="76" spans="1:16" ht="12.75" customHeight="1">
      <c r="A76" s="2"/>
      <c r="B76" s="6" t="s">
        <v>108</v>
      </c>
      <c r="C76" s="1" t="s">
        <v>109</v>
      </c>
      <c r="D76" s="30">
        <v>8424</v>
      </c>
      <c r="E76" s="30"/>
      <c r="F76" s="30">
        <v>8035</v>
      </c>
      <c r="G76" s="30"/>
      <c r="H76" s="30">
        <v>12440</v>
      </c>
      <c r="I76" s="30"/>
      <c r="J76" s="30">
        <v>1842</v>
      </c>
      <c r="K76" s="30">
        <v>4213</v>
      </c>
      <c r="L76" s="30">
        <v>312</v>
      </c>
      <c r="M76" s="30">
        <v>168</v>
      </c>
      <c r="N76" s="30">
        <v>1248</v>
      </c>
      <c r="O76" s="30">
        <f t="shared" si="11"/>
        <v>36682</v>
      </c>
      <c r="P76" s="23"/>
    </row>
    <row r="77" spans="1:16" ht="12.75" customHeight="1">
      <c r="A77" s="2"/>
      <c r="B77" s="6" t="s">
        <v>110</v>
      </c>
      <c r="C77" s="1" t="s">
        <v>103</v>
      </c>
      <c r="D77" s="30">
        <v>1785</v>
      </c>
      <c r="E77" s="30"/>
      <c r="F77" s="30">
        <v>1657</v>
      </c>
      <c r="G77" s="30"/>
      <c r="H77" s="30">
        <v>3166</v>
      </c>
      <c r="I77" s="30"/>
      <c r="J77" s="30">
        <v>428</v>
      </c>
      <c r="K77" s="30">
        <v>1034</v>
      </c>
      <c r="L77" s="30">
        <v>87</v>
      </c>
      <c r="M77" s="30">
        <v>171</v>
      </c>
      <c r="N77" s="30">
        <v>301</v>
      </c>
      <c r="O77" s="30">
        <f t="shared" si="11"/>
        <v>8629</v>
      </c>
      <c r="P77" s="23"/>
    </row>
    <row r="78" spans="1:16" ht="12.75" customHeight="1">
      <c r="A78" s="2"/>
      <c r="B78" s="6" t="s">
        <v>111</v>
      </c>
      <c r="C78" s="1" t="s">
        <v>112</v>
      </c>
      <c r="D78" s="30">
        <v>5212</v>
      </c>
      <c r="E78" s="30"/>
      <c r="F78" s="30">
        <v>7292</v>
      </c>
      <c r="G78" s="30"/>
      <c r="H78" s="30">
        <v>11776</v>
      </c>
      <c r="I78" s="30"/>
      <c r="J78" s="30">
        <v>1434</v>
      </c>
      <c r="K78" s="30">
        <v>4541</v>
      </c>
      <c r="L78" s="30">
        <v>397</v>
      </c>
      <c r="M78" s="30">
        <v>2710</v>
      </c>
      <c r="N78" s="30">
        <v>628</v>
      </c>
      <c r="O78" s="30">
        <f t="shared" si="11"/>
        <v>33990</v>
      </c>
      <c r="P78" s="23"/>
    </row>
    <row r="79" spans="1:16" ht="12.75" customHeight="1">
      <c r="A79" s="2"/>
      <c r="B79" s="6" t="s">
        <v>113</v>
      </c>
      <c r="C79" s="1" t="s">
        <v>114</v>
      </c>
      <c r="D79" s="30">
        <v>2772</v>
      </c>
      <c r="E79" s="30"/>
      <c r="F79" s="30">
        <v>2064</v>
      </c>
      <c r="G79" s="30"/>
      <c r="H79" s="30">
        <v>4148</v>
      </c>
      <c r="I79" s="30"/>
      <c r="J79" s="30">
        <v>837</v>
      </c>
      <c r="K79" s="30">
        <v>1765</v>
      </c>
      <c r="L79" s="30">
        <v>166</v>
      </c>
      <c r="M79" s="30">
        <v>70</v>
      </c>
      <c r="N79" s="30">
        <v>471</v>
      </c>
      <c r="O79" s="30">
        <f t="shared" si="11"/>
        <v>12293</v>
      </c>
      <c r="P79" s="23"/>
    </row>
    <row r="80" spans="1:16" ht="12.75" customHeight="1">
      <c r="A80" s="2"/>
      <c r="B80" s="6" t="s">
        <v>115</v>
      </c>
      <c r="C80" s="1" t="s">
        <v>116</v>
      </c>
      <c r="D80" s="30">
        <v>3943</v>
      </c>
      <c r="E80" s="30"/>
      <c r="F80" s="30">
        <v>3113</v>
      </c>
      <c r="G80" s="30"/>
      <c r="H80" s="30">
        <v>6240</v>
      </c>
      <c r="I80" s="30"/>
      <c r="J80" s="30">
        <v>858</v>
      </c>
      <c r="K80" s="30">
        <v>1660</v>
      </c>
      <c r="L80" s="30">
        <v>120</v>
      </c>
      <c r="M80" s="30">
        <v>74</v>
      </c>
      <c r="N80" s="30">
        <v>441</v>
      </c>
      <c r="O80" s="30">
        <f t="shared" si="11"/>
        <v>16449</v>
      </c>
      <c r="P80" s="23"/>
    </row>
    <row r="81" spans="1:16" ht="12.75" customHeight="1">
      <c r="A81" s="2"/>
      <c r="B81" s="6" t="s">
        <v>117</v>
      </c>
      <c r="C81" s="1" t="s">
        <v>118</v>
      </c>
      <c r="D81" s="30">
        <v>3421</v>
      </c>
      <c r="E81" s="30"/>
      <c r="F81" s="30">
        <v>3060</v>
      </c>
      <c r="G81" s="30"/>
      <c r="H81" s="30">
        <v>4538</v>
      </c>
      <c r="I81" s="30"/>
      <c r="J81" s="30">
        <v>1055</v>
      </c>
      <c r="K81" s="30">
        <v>2669</v>
      </c>
      <c r="L81" s="30">
        <v>238</v>
      </c>
      <c r="M81" s="30">
        <v>146</v>
      </c>
      <c r="N81" s="30">
        <v>399</v>
      </c>
      <c r="O81" s="30">
        <f t="shared" si="11"/>
        <v>15526</v>
      </c>
      <c r="P81" s="23"/>
    </row>
    <row r="82" spans="1:16" ht="12.75" customHeight="1">
      <c r="A82" s="2"/>
      <c r="B82" s="6" t="s">
        <v>119</v>
      </c>
      <c r="C82" s="1" t="s">
        <v>120</v>
      </c>
      <c r="D82" s="30">
        <v>4231</v>
      </c>
      <c r="E82" s="30"/>
      <c r="F82" s="30">
        <v>4292</v>
      </c>
      <c r="G82" s="30"/>
      <c r="H82" s="30">
        <v>6909</v>
      </c>
      <c r="I82" s="30"/>
      <c r="J82" s="30">
        <v>1171</v>
      </c>
      <c r="K82" s="30">
        <v>2264</v>
      </c>
      <c r="L82" s="30">
        <v>252</v>
      </c>
      <c r="M82" s="30">
        <v>121</v>
      </c>
      <c r="N82" s="30">
        <v>662</v>
      </c>
      <c r="O82" s="30">
        <f t="shared" si="11"/>
        <v>19902</v>
      </c>
      <c r="P82" s="23"/>
    </row>
    <row r="83" spans="1:16" ht="12.75" customHeight="1">
      <c r="A83" s="2"/>
      <c r="B83" s="2"/>
      <c r="C83" s="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23"/>
    </row>
    <row r="84" spans="1:16" ht="12.75" customHeight="1">
      <c r="A84" s="2"/>
      <c r="B84" s="2"/>
      <c r="C84" s="1" t="s">
        <v>121</v>
      </c>
      <c r="D84" s="30">
        <f>SUM(D86:D97)</f>
        <v>48896</v>
      </c>
      <c r="E84" s="30"/>
      <c r="F84" s="30">
        <f>SUM(F86:F97)</f>
        <v>95908</v>
      </c>
      <c r="G84" s="30"/>
      <c r="H84" s="30">
        <f>SUM(H86:H97)</f>
        <v>110536</v>
      </c>
      <c r="I84" s="30"/>
      <c r="J84" s="30">
        <f aca="true" t="shared" si="12" ref="J84:O84">SUM(J86:J97)</f>
        <v>8665</v>
      </c>
      <c r="K84" s="30">
        <f t="shared" si="12"/>
        <v>37773</v>
      </c>
      <c r="L84" s="30">
        <f t="shared" si="12"/>
        <v>7123</v>
      </c>
      <c r="M84" s="30">
        <f t="shared" si="12"/>
        <v>146599</v>
      </c>
      <c r="N84" s="30">
        <f t="shared" si="12"/>
        <v>10627</v>
      </c>
      <c r="O84" s="30">
        <f t="shared" si="12"/>
        <v>466127</v>
      </c>
      <c r="P84" s="23"/>
    </row>
    <row r="85" spans="1:16" ht="12.75" customHeight="1">
      <c r="A85" s="2"/>
      <c r="B85" s="2"/>
      <c r="C85" s="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23"/>
    </row>
    <row r="86" spans="1:16" ht="12.75" customHeight="1">
      <c r="A86" s="2"/>
      <c r="B86" s="6" t="s">
        <v>122</v>
      </c>
      <c r="C86" s="1" t="s">
        <v>123</v>
      </c>
      <c r="D86" s="30">
        <v>5060</v>
      </c>
      <c r="E86" s="30"/>
      <c r="F86" s="30">
        <v>9621</v>
      </c>
      <c r="G86" s="30"/>
      <c r="H86" s="30">
        <v>11643</v>
      </c>
      <c r="I86" s="30"/>
      <c r="J86" s="30">
        <v>1301</v>
      </c>
      <c r="K86" s="30">
        <v>4763</v>
      </c>
      <c r="L86" s="30">
        <v>1190</v>
      </c>
      <c r="M86" s="30">
        <v>16829</v>
      </c>
      <c r="N86" s="30">
        <v>3</v>
      </c>
      <c r="O86" s="30">
        <f aca="true" t="shared" si="13" ref="O86:O97">SUM(D86:N86)</f>
        <v>50410</v>
      </c>
      <c r="P86" s="23"/>
    </row>
    <row r="87" spans="1:16" ht="12.75" customHeight="1">
      <c r="A87" s="2"/>
      <c r="B87" s="6" t="s">
        <v>124</v>
      </c>
      <c r="C87" s="1" t="s">
        <v>125</v>
      </c>
      <c r="D87" s="30">
        <v>1863</v>
      </c>
      <c r="E87" s="30"/>
      <c r="F87" s="30">
        <v>5501</v>
      </c>
      <c r="G87" s="30"/>
      <c r="H87" s="30">
        <v>6042</v>
      </c>
      <c r="I87" s="30"/>
      <c r="J87" s="30">
        <v>503</v>
      </c>
      <c r="K87" s="30">
        <v>2186</v>
      </c>
      <c r="L87" s="30">
        <v>114</v>
      </c>
      <c r="M87" s="30">
        <v>187</v>
      </c>
      <c r="N87" s="30">
        <v>213</v>
      </c>
      <c r="O87" s="30">
        <f t="shared" si="13"/>
        <v>16609</v>
      </c>
      <c r="P87" s="23"/>
    </row>
    <row r="88" spans="1:16" ht="12.75" customHeight="1">
      <c r="A88" s="2"/>
      <c r="B88" s="6" t="s">
        <v>126</v>
      </c>
      <c r="C88" s="1" t="s">
        <v>127</v>
      </c>
      <c r="D88" s="30">
        <v>5667</v>
      </c>
      <c r="E88" s="30"/>
      <c r="F88" s="30">
        <v>12550</v>
      </c>
      <c r="G88" s="30"/>
      <c r="H88" s="30">
        <v>14535</v>
      </c>
      <c r="I88" s="30"/>
      <c r="J88" s="30">
        <v>936</v>
      </c>
      <c r="K88" s="30">
        <v>2976</v>
      </c>
      <c r="L88" s="30">
        <v>759</v>
      </c>
      <c r="M88" s="30">
        <v>29069</v>
      </c>
      <c r="N88" s="30">
        <v>445</v>
      </c>
      <c r="O88" s="30">
        <f t="shared" si="13"/>
        <v>66937</v>
      </c>
      <c r="P88" s="23"/>
    </row>
    <row r="89" spans="1:16" ht="12.75" customHeight="1">
      <c r="A89" s="2"/>
      <c r="B89" s="6" t="s">
        <v>128</v>
      </c>
      <c r="C89" s="1" t="s">
        <v>129</v>
      </c>
      <c r="D89" s="30">
        <v>7602</v>
      </c>
      <c r="E89" s="30"/>
      <c r="F89" s="30">
        <v>12558</v>
      </c>
      <c r="G89" s="30"/>
      <c r="H89" s="30">
        <v>15389</v>
      </c>
      <c r="I89" s="30"/>
      <c r="J89" s="30">
        <v>1557</v>
      </c>
      <c r="K89" s="30">
        <v>6876</v>
      </c>
      <c r="L89" s="30">
        <v>1391</v>
      </c>
      <c r="M89" s="30">
        <v>21056</v>
      </c>
      <c r="N89" s="30">
        <v>1988</v>
      </c>
      <c r="O89" s="30">
        <f t="shared" si="13"/>
        <v>68417</v>
      </c>
      <c r="P89" s="23"/>
    </row>
    <row r="90" spans="1:16" ht="12.75" customHeight="1">
      <c r="A90" s="2"/>
      <c r="B90" s="6" t="s">
        <v>130</v>
      </c>
      <c r="C90" s="1" t="s">
        <v>131</v>
      </c>
      <c r="D90" s="30">
        <v>3539</v>
      </c>
      <c r="E90" s="30"/>
      <c r="F90" s="30">
        <v>7245</v>
      </c>
      <c r="G90" s="30"/>
      <c r="H90" s="30">
        <v>9385</v>
      </c>
      <c r="I90" s="30"/>
      <c r="J90" s="30">
        <v>446</v>
      </c>
      <c r="K90" s="30">
        <v>3436</v>
      </c>
      <c r="L90" s="30">
        <v>389</v>
      </c>
      <c r="M90" s="30">
        <v>10023</v>
      </c>
      <c r="N90" s="30">
        <v>2118</v>
      </c>
      <c r="O90" s="30">
        <f t="shared" si="13"/>
        <v>36581</v>
      </c>
      <c r="P90" s="23"/>
    </row>
    <row r="91" spans="1:16" ht="12.75" customHeight="1">
      <c r="A91" s="2"/>
      <c r="B91" s="6" t="s">
        <v>132</v>
      </c>
      <c r="C91" s="1" t="s">
        <v>133</v>
      </c>
      <c r="D91" s="30">
        <v>4377</v>
      </c>
      <c r="E91" s="30"/>
      <c r="F91" s="30">
        <v>7496</v>
      </c>
      <c r="G91" s="30"/>
      <c r="H91" s="30">
        <v>10168</v>
      </c>
      <c r="I91" s="30"/>
      <c r="J91" s="30">
        <v>630</v>
      </c>
      <c r="K91" s="30">
        <v>3788</v>
      </c>
      <c r="L91" s="30">
        <v>471</v>
      </c>
      <c r="M91" s="30">
        <v>8811</v>
      </c>
      <c r="N91" s="30">
        <v>1175</v>
      </c>
      <c r="O91" s="30">
        <f t="shared" si="13"/>
        <v>36916</v>
      </c>
      <c r="P91" s="23"/>
    </row>
    <row r="92" spans="1:16" ht="12.75" customHeight="1">
      <c r="A92" s="2"/>
      <c r="B92" s="6" t="s">
        <v>134</v>
      </c>
      <c r="C92" s="1" t="s">
        <v>135</v>
      </c>
      <c r="D92" s="30">
        <v>2964</v>
      </c>
      <c r="E92" s="30"/>
      <c r="F92" s="30">
        <v>4694</v>
      </c>
      <c r="G92" s="30"/>
      <c r="H92" s="30">
        <v>5889</v>
      </c>
      <c r="I92" s="30"/>
      <c r="J92" s="30">
        <v>393</v>
      </c>
      <c r="K92" s="30">
        <v>1673</v>
      </c>
      <c r="L92" s="30">
        <v>355</v>
      </c>
      <c r="M92" s="30">
        <v>9847</v>
      </c>
      <c r="N92" s="30">
        <v>896</v>
      </c>
      <c r="O92" s="30">
        <f t="shared" si="13"/>
        <v>26711</v>
      </c>
      <c r="P92" s="23"/>
    </row>
    <row r="93" spans="1:16" ht="12.75" customHeight="1">
      <c r="A93" s="2"/>
      <c r="B93" s="6" t="s">
        <v>136</v>
      </c>
      <c r="C93" s="1" t="s">
        <v>121</v>
      </c>
      <c r="D93" s="30">
        <v>750</v>
      </c>
      <c r="E93" s="30"/>
      <c r="F93" s="30">
        <v>1065</v>
      </c>
      <c r="G93" s="30"/>
      <c r="H93" s="30">
        <v>1409</v>
      </c>
      <c r="I93" s="30"/>
      <c r="J93" s="30">
        <v>103</v>
      </c>
      <c r="K93" s="30">
        <v>380</v>
      </c>
      <c r="L93" s="30">
        <v>51</v>
      </c>
      <c r="M93" s="30">
        <v>762</v>
      </c>
      <c r="N93" s="30">
        <v>0</v>
      </c>
      <c r="O93" s="30">
        <f t="shared" si="13"/>
        <v>4520</v>
      </c>
      <c r="P93" s="23"/>
    </row>
    <row r="94" spans="1:16" ht="12.75" customHeight="1">
      <c r="A94" s="2"/>
      <c r="B94" s="6" t="s">
        <v>137</v>
      </c>
      <c r="C94" s="1" t="s">
        <v>138</v>
      </c>
      <c r="D94" s="30">
        <v>6934</v>
      </c>
      <c r="E94" s="30"/>
      <c r="F94" s="30">
        <v>11426</v>
      </c>
      <c r="G94" s="30"/>
      <c r="H94" s="30">
        <v>11887</v>
      </c>
      <c r="I94" s="30"/>
      <c r="J94" s="30">
        <v>723</v>
      </c>
      <c r="K94" s="30">
        <v>3612</v>
      </c>
      <c r="L94" s="30">
        <v>507</v>
      </c>
      <c r="M94" s="30">
        <v>24908</v>
      </c>
      <c r="N94" s="30">
        <v>992</v>
      </c>
      <c r="O94" s="30">
        <f t="shared" si="13"/>
        <v>60989</v>
      </c>
      <c r="P94" s="23"/>
    </row>
    <row r="95" spans="1:16" ht="12.75" customHeight="1">
      <c r="A95" s="2"/>
      <c r="B95" s="6" t="s">
        <v>139</v>
      </c>
      <c r="C95" s="1" t="s">
        <v>140</v>
      </c>
      <c r="D95" s="30">
        <v>1142</v>
      </c>
      <c r="E95" s="30"/>
      <c r="F95" s="30">
        <v>2138</v>
      </c>
      <c r="G95" s="30"/>
      <c r="H95" s="30">
        <v>2859</v>
      </c>
      <c r="I95" s="30"/>
      <c r="J95" s="30">
        <v>92</v>
      </c>
      <c r="K95" s="30">
        <v>837</v>
      </c>
      <c r="L95" s="30">
        <v>80</v>
      </c>
      <c r="M95" s="30">
        <v>2841</v>
      </c>
      <c r="N95" s="30">
        <v>16</v>
      </c>
      <c r="O95" s="30">
        <f t="shared" si="13"/>
        <v>10005</v>
      </c>
      <c r="P95" s="23"/>
    </row>
    <row r="96" spans="1:16" ht="12.75" customHeight="1">
      <c r="A96" s="2"/>
      <c r="B96" s="6" t="s">
        <v>141</v>
      </c>
      <c r="C96" s="1" t="s">
        <v>142</v>
      </c>
      <c r="D96" s="30">
        <v>2684</v>
      </c>
      <c r="E96" s="30"/>
      <c r="F96" s="30">
        <v>6138</v>
      </c>
      <c r="G96" s="30"/>
      <c r="H96" s="30">
        <v>4487</v>
      </c>
      <c r="I96" s="30"/>
      <c r="J96" s="30">
        <v>236</v>
      </c>
      <c r="K96" s="30">
        <v>1175</v>
      </c>
      <c r="L96" s="30">
        <v>112</v>
      </c>
      <c r="M96" s="30">
        <v>3509</v>
      </c>
      <c r="N96" s="30">
        <v>1686</v>
      </c>
      <c r="O96" s="30">
        <f t="shared" si="13"/>
        <v>20027</v>
      </c>
      <c r="P96" s="23"/>
    </row>
    <row r="97" spans="1:16" ht="12.75" customHeight="1">
      <c r="A97" s="2"/>
      <c r="B97" s="6" t="s">
        <v>143</v>
      </c>
      <c r="C97" s="1" t="s">
        <v>121</v>
      </c>
      <c r="D97" s="30">
        <v>6314</v>
      </c>
      <c r="E97" s="30"/>
      <c r="F97" s="30">
        <v>15476</v>
      </c>
      <c r="G97" s="30"/>
      <c r="H97" s="30">
        <v>16843</v>
      </c>
      <c r="I97" s="30"/>
      <c r="J97" s="30">
        <v>1745</v>
      </c>
      <c r="K97" s="30">
        <v>6071</v>
      </c>
      <c r="L97" s="30">
        <v>1704</v>
      </c>
      <c r="M97" s="30">
        <v>18757</v>
      </c>
      <c r="N97" s="30">
        <v>1095</v>
      </c>
      <c r="O97" s="30">
        <f t="shared" si="13"/>
        <v>68005</v>
      </c>
      <c r="P97" s="23"/>
    </row>
    <row r="98" spans="1:16" ht="12.75" customHeight="1">
      <c r="A98" s="2"/>
      <c r="B98" s="2"/>
      <c r="C98" s="2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3"/>
    </row>
    <row r="99" spans="1:16" ht="12.75" customHeight="1">
      <c r="A99" s="2"/>
      <c r="B99" s="2"/>
      <c r="C99" s="1" t="s">
        <v>144</v>
      </c>
      <c r="D99" s="30">
        <f>SUM(D101:D119)</f>
        <v>180402</v>
      </c>
      <c r="E99" s="30"/>
      <c r="F99" s="30">
        <f>SUM(F101:F119)</f>
        <v>284979</v>
      </c>
      <c r="G99" s="30"/>
      <c r="H99" s="30">
        <f>SUM(H101:H119)</f>
        <v>424054</v>
      </c>
      <c r="I99" s="30"/>
      <c r="J99" s="30">
        <f aca="true" t="shared" si="14" ref="J99:O99">SUM(J101:J119)</f>
        <v>88461</v>
      </c>
      <c r="K99" s="30">
        <f t="shared" si="14"/>
        <v>131697</v>
      </c>
      <c r="L99" s="30">
        <f t="shared" si="14"/>
        <v>70321</v>
      </c>
      <c r="M99" s="30">
        <f t="shared" si="14"/>
        <v>165972</v>
      </c>
      <c r="N99" s="30">
        <f t="shared" si="14"/>
        <v>20392</v>
      </c>
      <c r="O99" s="30">
        <f t="shared" si="14"/>
        <v>1366278</v>
      </c>
      <c r="P99" s="23"/>
    </row>
    <row r="100" spans="1:16" ht="12.75" customHeight="1">
      <c r="A100" s="2"/>
      <c r="B100" s="2"/>
      <c r="C100" s="2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23"/>
    </row>
    <row r="101" spans="1:16" ht="12.75" customHeight="1">
      <c r="A101" s="2"/>
      <c r="B101" s="6" t="s">
        <v>145</v>
      </c>
      <c r="C101" s="1" t="s">
        <v>146</v>
      </c>
      <c r="D101" s="30">
        <v>3606</v>
      </c>
      <c r="E101" s="30"/>
      <c r="F101" s="30">
        <v>6444</v>
      </c>
      <c r="G101" s="30"/>
      <c r="H101" s="30">
        <v>11572</v>
      </c>
      <c r="I101" s="30"/>
      <c r="J101" s="30">
        <v>620</v>
      </c>
      <c r="K101" s="30">
        <v>3630</v>
      </c>
      <c r="L101" s="30">
        <v>870</v>
      </c>
      <c r="M101" s="30">
        <v>3174</v>
      </c>
      <c r="N101" s="30">
        <v>822</v>
      </c>
      <c r="O101" s="30">
        <f>SUM(D101:N101)</f>
        <v>30738</v>
      </c>
      <c r="P101" s="23"/>
    </row>
    <row r="102" spans="1:16" ht="12.75" customHeight="1">
      <c r="A102" s="2"/>
      <c r="B102" s="6" t="s">
        <v>147</v>
      </c>
      <c r="C102" s="1" t="s">
        <v>148</v>
      </c>
      <c r="D102" s="30">
        <v>6094</v>
      </c>
      <c r="E102" s="30"/>
      <c r="F102" s="30">
        <v>9571</v>
      </c>
      <c r="G102" s="30"/>
      <c r="H102" s="30">
        <v>16821</v>
      </c>
      <c r="I102" s="30"/>
      <c r="J102" s="30">
        <v>1143</v>
      </c>
      <c r="K102" s="30">
        <v>3563</v>
      </c>
      <c r="L102" s="30">
        <v>335</v>
      </c>
      <c r="M102" s="30">
        <v>3413</v>
      </c>
      <c r="N102" s="30">
        <v>631</v>
      </c>
      <c r="O102" s="30">
        <f>SUM(D102:N102)</f>
        <v>41571</v>
      </c>
      <c r="P102" s="23"/>
    </row>
    <row r="103" spans="1:16" ht="12.75" customHeight="1">
      <c r="A103" s="10"/>
      <c r="B103" s="11" t="s">
        <v>149</v>
      </c>
      <c r="C103" s="10" t="s">
        <v>150</v>
      </c>
      <c r="D103" s="32">
        <v>11835</v>
      </c>
      <c r="E103" s="32"/>
      <c r="F103" s="32">
        <v>10771</v>
      </c>
      <c r="G103" s="32"/>
      <c r="H103" s="32">
        <v>17980</v>
      </c>
      <c r="I103" s="32"/>
      <c r="J103" s="32">
        <v>10531</v>
      </c>
      <c r="K103" s="32">
        <v>5970</v>
      </c>
      <c r="L103" s="32">
        <v>1664</v>
      </c>
      <c r="M103" s="32">
        <v>3075</v>
      </c>
      <c r="N103" s="32">
        <v>714</v>
      </c>
      <c r="O103" s="32">
        <f aca="true" t="shared" si="15" ref="O103:O119">SUM(D103:N103)</f>
        <v>62540</v>
      </c>
      <c r="P103" s="26"/>
    </row>
    <row r="104" spans="1:16" ht="12.75" customHeight="1">
      <c r="A104" s="2"/>
      <c r="B104" s="6" t="s">
        <v>151</v>
      </c>
      <c r="C104" s="1" t="s">
        <v>152</v>
      </c>
      <c r="D104" s="30">
        <v>13018</v>
      </c>
      <c r="E104" s="30"/>
      <c r="F104" s="30">
        <v>19342</v>
      </c>
      <c r="G104" s="30"/>
      <c r="H104" s="30">
        <v>30753</v>
      </c>
      <c r="I104" s="30"/>
      <c r="J104" s="30">
        <v>5690</v>
      </c>
      <c r="K104" s="30">
        <v>10796</v>
      </c>
      <c r="L104" s="30">
        <v>8375</v>
      </c>
      <c r="M104" s="30">
        <v>14770</v>
      </c>
      <c r="N104" s="30">
        <v>1695</v>
      </c>
      <c r="O104" s="30">
        <f t="shared" si="15"/>
        <v>104439</v>
      </c>
      <c r="P104" s="23"/>
    </row>
    <row r="105" spans="1:16" ht="12.75" customHeight="1">
      <c r="A105" s="2"/>
      <c r="B105" s="6" t="s">
        <v>153</v>
      </c>
      <c r="C105" s="1" t="s">
        <v>154</v>
      </c>
      <c r="D105" s="30">
        <v>6610</v>
      </c>
      <c r="E105" s="30"/>
      <c r="F105" s="30">
        <v>7738</v>
      </c>
      <c r="G105" s="30"/>
      <c r="H105" s="30">
        <v>11727</v>
      </c>
      <c r="I105" s="30"/>
      <c r="J105" s="30">
        <v>882</v>
      </c>
      <c r="K105" s="30">
        <v>2382</v>
      </c>
      <c r="L105" s="30">
        <v>255</v>
      </c>
      <c r="M105" s="30">
        <v>2075</v>
      </c>
      <c r="N105" s="30">
        <v>695</v>
      </c>
      <c r="O105" s="30">
        <f t="shared" si="15"/>
        <v>32364</v>
      </c>
      <c r="P105" s="23"/>
    </row>
    <row r="106" spans="1:16" ht="12.75" customHeight="1">
      <c r="A106" s="2"/>
      <c r="B106" s="6" t="s">
        <v>155</v>
      </c>
      <c r="C106" s="1" t="s">
        <v>156</v>
      </c>
      <c r="D106" s="30">
        <v>4846</v>
      </c>
      <c r="E106" s="30"/>
      <c r="F106" s="30">
        <v>5118</v>
      </c>
      <c r="G106" s="30"/>
      <c r="H106" s="30">
        <v>8924</v>
      </c>
      <c r="I106" s="30"/>
      <c r="J106" s="30">
        <v>378</v>
      </c>
      <c r="K106" s="30">
        <v>2503</v>
      </c>
      <c r="L106" s="30">
        <v>174</v>
      </c>
      <c r="M106" s="30">
        <v>686</v>
      </c>
      <c r="N106" s="30">
        <v>310</v>
      </c>
      <c r="O106" s="30">
        <f t="shared" si="15"/>
        <v>22939</v>
      </c>
      <c r="P106" s="23"/>
    </row>
    <row r="107" spans="1:16" ht="12.75" customHeight="1">
      <c r="A107" s="2"/>
      <c r="B107" s="6" t="s">
        <v>157</v>
      </c>
      <c r="C107" s="1" t="s">
        <v>158</v>
      </c>
      <c r="D107" s="30">
        <v>4452</v>
      </c>
      <c r="E107" s="30"/>
      <c r="F107" s="30">
        <v>5860</v>
      </c>
      <c r="G107" s="30"/>
      <c r="H107" s="30">
        <v>8405</v>
      </c>
      <c r="I107" s="30"/>
      <c r="J107" s="30">
        <v>575</v>
      </c>
      <c r="K107" s="30">
        <v>1673</v>
      </c>
      <c r="L107" s="30">
        <v>380</v>
      </c>
      <c r="M107" s="30">
        <v>3480</v>
      </c>
      <c r="N107" s="30">
        <v>431</v>
      </c>
      <c r="O107" s="30">
        <f t="shared" si="15"/>
        <v>25256</v>
      </c>
      <c r="P107" s="23"/>
    </row>
    <row r="108" spans="1:16" ht="12.75" customHeight="1">
      <c r="A108" s="2"/>
      <c r="B108" s="6" t="s">
        <v>159</v>
      </c>
      <c r="C108" s="1" t="s">
        <v>160</v>
      </c>
      <c r="D108" s="30">
        <v>17831</v>
      </c>
      <c r="E108" s="30"/>
      <c r="F108" s="30">
        <v>24754</v>
      </c>
      <c r="G108" s="30"/>
      <c r="H108" s="30">
        <v>46020</v>
      </c>
      <c r="I108" s="30"/>
      <c r="J108" s="30">
        <v>10861</v>
      </c>
      <c r="K108" s="30">
        <v>14016</v>
      </c>
      <c r="L108" s="30">
        <v>8627</v>
      </c>
      <c r="M108" s="30">
        <v>12711</v>
      </c>
      <c r="N108" s="30">
        <v>2107</v>
      </c>
      <c r="O108" s="30">
        <f t="shared" si="15"/>
        <v>136927</v>
      </c>
      <c r="P108" s="23"/>
    </row>
    <row r="109" spans="1:16" ht="12.75" customHeight="1">
      <c r="A109" s="2"/>
      <c r="B109" s="6" t="s">
        <v>161</v>
      </c>
      <c r="C109" s="1" t="s">
        <v>162</v>
      </c>
      <c r="D109" s="30">
        <v>3241</v>
      </c>
      <c r="E109" s="30"/>
      <c r="F109" s="30">
        <v>5230</v>
      </c>
      <c r="G109" s="30"/>
      <c r="H109" s="30">
        <v>6568</v>
      </c>
      <c r="I109" s="30"/>
      <c r="J109" s="30">
        <v>702</v>
      </c>
      <c r="K109" s="30">
        <v>1587</v>
      </c>
      <c r="L109" s="30">
        <v>320</v>
      </c>
      <c r="M109" s="30">
        <v>4426</v>
      </c>
      <c r="N109" s="30">
        <v>610</v>
      </c>
      <c r="O109" s="30">
        <f t="shared" si="15"/>
        <v>22684</v>
      </c>
      <c r="P109" s="23"/>
    </row>
    <row r="110" spans="1:16" ht="12.75" customHeight="1">
      <c r="A110" s="2"/>
      <c r="B110" s="6" t="s">
        <v>163</v>
      </c>
      <c r="C110" s="1" t="s">
        <v>164</v>
      </c>
      <c r="D110" s="30">
        <v>22123</v>
      </c>
      <c r="E110" s="30"/>
      <c r="F110" s="30">
        <v>46608</v>
      </c>
      <c r="G110" s="30"/>
      <c r="H110" s="30">
        <v>60856</v>
      </c>
      <c r="I110" s="30"/>
      <c r="J110" s="30">
        <v>15395</v>
      </c>
      <c r="K110" s="30">
        <v>22077</v>
      </c>
      <c r="L110" s="30">
        <v>14353</v>
      </c>
      <c r="M110" s="30">
        <v>35730</v>
      </c>
      <c r="N110" s="30">
        <v>2536</v>
      </c>
      <c r="O110" s="30">
        <f t="shared" si="15"/>
        <v>219678</v>
      </c>
      <c r="P110" s="23"/>
    </row>
    <row r="111" spans="1:16" ht="12.75" customHeight="1">
      <c r="A111" s="2"/>
      <c r="B111" s="6" t="s">
        <v>165</v>
      </c>
      <c r="C111" s="1" t="s">
        <v>166</v>
      </c>
      <c r="D111" s="30">
        <v>3298</v>
      </c>
      <c r="E111" s="30"/>
      <c r="F111" s="30">
        <v>4556</v>
      </c>
      <c r="G111" s="30"/>
      <c r="H111" s="30">
        <v>8173</v>
      </c>
      <c r="I111" s="30"/>
      <c r="J111" s="30">
        <v>537</v>
      </c>
      <c r="K111" s="30">
        <v>1740</v>
      </c>
      <c r="L111" s="30">
        <v>367</v>
      </c>
      <c r="M111" s="30">
        <v>2493</v>
      </c>
      <c r="N111" s="30">
        <v>273</v>
      </c>
      <c r="O111" s="30">
        <f t="shared" si="15"/>
        <v>21437</v>
      </c>
      <c r="P111" s="23"/>
    </row>
    <row r="112" spans="1:16" ht="12.75" customHeight="1">
      <c r="A112" s="2"/>
      <c r="B112" s="6" t="s">
        <v>167</v>
      </c>
      <c r="C112" s="1" t="s">
        <v>168</v>
      </c>
      <c r="D112" s="30">
        <v>2549</v>
      </c>
      <c r="E112" s="30"/>
      <c r="F112" s="30">
        <v>3828</v>
      </c>
      <c r="G112" s="30"/>
      <c r="H112" s="30">
        <v>6367</v>
      </c>
      <c r="I112" s="30"/>
      <c r="J112" s="30">
        <v>390</v>
      </c>
      <c r="K112" s="30">
        <v>1949</v>
      </c>
      <c r="L112" s="30">
        <v>200</v>
      </c>
      <c r="M112" s="30">
        <v>1995</v>
      </c>
      <c r="N112" s="30">
        <v>379</v>
      </c>
      <c r="O112" s="30">
        <f t="shared" si="15"/>
        <v>17657</v>
      </c>
      <c r="P112" s="23"/>
    </row>
    <row r="113" spans="1:16" ht="12.75" customHeight="1">
      <c r="A113" s="2"/>
      <c r="B113" s="6" t="s">
        <v>169</v>
      </c>
      <c r="C113" s="1" t="s">
        <v>170</v>
      </c>
      <c r="D113" s="30">
        <v>21346</v>
      </c>
      <c r="E113" s="30"/>
      <c r="F113" s="30">
        <v>23465</v>
      </c>
      <c r="G113" s="30"/>
      <c r="H113" s="30">
        <v>39632</v>
      </c>
      <c r="I113" s="30"/>
      <c r="J113" s="30">
        <v>6666</v>
      </c>
      <c r="K113" s="30">
        <v>13464</v>
      </c>
      <c r="L113" s="30">
        <v>5846</v>
      </c>
      <c r="M113" s="30">
        <v>7219</v>
      </c>
      <c r="N113" s="30">
        <v>1695</v>
      </c>
      <c r="O113" s="30">
        <f t="shared" si="15"/>
        <v>119333</v>
      </c>
      <c r="P113" s="23"/>
    </row>
    <row r="114" spans="1:16" ht="12.75" customHeight="1">
      <c r="A114" s="2"/>
      <c r="B114" s="6" t="s">
        <v>171</v>
      </c>
      <c r="C114" s="1" t="s">
        <v>172</v>
      </c>
      <c r="D114" s="30">
        <v>18404</v>
      </c>
      <c r="E114" s="30"/>
      <c r="F114" s="30">
        <v>24633</v>
      </c>
      <c r="G114" s="30"/>
      <c r="H114" s="30">
        <v>32676</v>
      </c>
      <c r="I114" s="30"/>
      <c r="J114" s="30">
        <v>6145</v>
      </c>
      <c r="K114" s="30">
        <v>7792</v>
      </c>
      <c r="L114" s="30">
        <v>5781</v>
      </c>
      <c r="M114" s="30">
        <v>21698</v>
      </c>
      <c r="N114" s="30">
        <v>1598</v>
      </c>
      <c r="O114" s="30">
        <f t="shared" si="15"/>
        <v>118727</v>
      </c>
      <c r="P114" s="23"/>
    </row>
    <row r="115" spans="1:16" ht="12.75" customHeight="1">
      <c r="A115" s="2"/>
      <c r="B115" s="6" t="s">
        <v>173</v>
      </c>
      <c r="C115" s="1" t="s">
        <v>535</v>
      </c>
      <c r="D115" s="30">
        <v>0</v>
      </c>
      <c r="E115" s="30"/>
      <c r="F115" s="30">
        <v>0</v>
      </c>
      <c r="G115" s="30"/>
      <c r="H115" s="30">
        <v>0</v>
      </c>
      <c r="I115" s="30"/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f t="shared" si="15"/>
        <v>0</v>
      </c>
      <c r="P115" s="23"/>
    </row>
    <row r="116" spans="1:16" ht="12.75" customHeight="1">
      <c r="A116" s="2"/>
      <c r="B116" s="6" t="s">
        <v>174</v>
      </c>
      <c r="C116" s="1" t="s">
        <v>175</v>
      </c>
      <c r="D116" s="30">
        <v>3015</v>
      </c>
      <c r="E116" s="30"/>
      <c r="F116" s="30">
        <v>5003</v>
      </c>
      <c r="G116" s="30"/>
      <c r="H116" s="30">
        <v>7334</v>
      </c>
      <c r="I116" s="30"/>
      <c r="J116" s="30">
        <v>435</v>
      </c>
      <c r="K116" s="30">
        <v>1771</v>
      </c>
      <c r="L116" s="30">
        <v>498</v>
      </c>
      <c r="M116" s="30">
        <v>4214</v>
      </c>
      <c r="N116" s="30">
        <v>513</v>
      </c>
      <c r="O116" s="30">
        <f t="shared" si="15"/>
        <v>22783</v>
      </c>
      <c r="P116" s="23"/>
    </row>
    <row r="117" spans="1:16" ht="12.75" customHeight="1">
      <c r="A117" s="2"/>
      <c r="B117" s="6" t="s">
        <v>176</v>
      </c>
      <c r="C117" s="1" t="s">
        <v>536</v>
      </c>
      <c r="D117" s="30">
        <v>0</v>
      </c>
      <c r="E117" s="30"/>
      <c r="F117" s="30">
        <v>0</v>
      </c>
      <c r="G117" s="30"/>
      <c r="H117" s="30">
        <v>0</v>
      </c>
      <c r="I117" s="30"/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f t="shared" si="15"/>
        <v>0</v>
      </c>
      <c r="P117" s="23"/>
    </row>
    <row r="118" spans="1:16" ht="12.75" customHeight="1">
      <c r="A118" s="2"/>
      <c r="B118" s="6" t="s">
        <v>177</v>
      </c>
      <c r="C118" s="1" t="s">
        <v>178</v>
      </c>
      <c r="D118" s="30">
        <v>1945</v>
      </c>
      <c r="E118" s="30"/>
      <c r="F118" s="30">
        <v>2202</v>
      </c>
      <c r="G118" s="30"/>
      <c r="H118" s="30">
        <v>3822</v>
      </c>
      <c r="I118" s="30"/>
      <c r="J118" s="30">
        <v>130</v>
      </c>
      <c r="K118" s="30">
        <v>547</v>
      </c>
      <c r="L118" s="30">
        <v>63</v>
      </c>
      <c r="M118" s="30">
        <v>536</v>
      </c>
      <c r="N118" s="30">
        <v>364</v>
      </c>
      <c r="O118" s="30">
        <f t="shared" si="15"/>
        <v>9609</v>
      </c>
      <c r="P118" s="23"/>
    </row>
    <row r="119" spans="1:16" ht="12.75" customHeight="1">
      <c r="A119" s="2"/>
      <c r="B119" s="6" t="s">
        <v>179</v>
      </c>
      <c r="C119" s="1" t="s">
        <v>180</v>
      </c>
      <c r="D119" s="30">
        <v>36189</v>
      </c>
      <c r="E119" s="30"/>
      <c r="F119" s="30">
        <v>79856</v>
      </c>
      <c r="G119" s="30"/>
      <c r="H119" s="30">
        <v>106424</v>
      </c>
      <c r="I119" s="30"/>
      <c r="J119" s="30">
        <v>27381</v>
      </c>
      <c r="K119" s="30">
        <v>36237</v>
      </c>
      <c r="L119" s="30">
        <v>22213</v>
      </c>
      <c r="M119" s="30">
        <v>44277</v>
      </c>
      <c r="N119" s="30">
        <v>5019</v>
      </c>
      <c r="O119" s="30">
        <f t="shared" si="15"/>
        <v>357596</v>
      </c>
      <c r="P119" s="23"/>
    </row>
    <row r="120" spans="1:16" ht="12.75" customHeight="1">
      <c r="A120" s="2"/>
      <c r="B120" s="2"/>
      <c r="C120" s="2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23"/>
    </row>
    <row r="121" spans="1:16" ht="12.75" customHeight="1">
      <c r="A121" s="2"/>
      <c r="B121" s="2"/>
      <c r="C121" s="1" t="s">
        <v>181</v>
      </c>
      <c r="D121" s="30">
        <f>SUM(D123:D129)</f>
        <v>29772</v>
      </c>
      <c r="E121" s="30"/>
      <c r="F121" s="30">
        <f>SUM(F123:F129)</f>
        <v>50092</v>
      </c>
      <c r="G121" s="30"/>
      <c r="H121" s="30">
        <f>SUM(H123:H129)</f>
        <v>82005</v>
      </c>
      <c r="I121" s="30"/>
      <c r="J121" s="30">
        <f aca="true" t="shared" si="16" ref="J121:O121">SUM(J123:J129)</f>
        <v>7213</v>
      </c>
      <c r="K121" s="30">
        <f t="shared" si="16"/>
        <v>22819</v>
      </c>
      <c r="L121" s="30">
        <f t="shared" si="16"/>
        <v>2167</v>
      </c>
      <c r="M121" s="30">
        <f t="shared" si="16"/>
        <v>14977</v>
      </c>
      <c r="N121" s="30">
        <f t="shared" si="16"/>
        <v>886</v>
      </c>
      <c r="O121" s="30">
        <f t="shared" si="16"/>
        <v>209931</v>
      </c>
      <c r="P121" s="23"/>
    </row>
    <row r="122" spans="1:16" ht="12.75" customHeight="1">
      <c r="A122" s="2"/>
      <c r="B122" s="2"/>
      <c r="C122" s="2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23"/>
    </row>
    <row r="123" spans="1:16" ht="12.75" customHeight="1">
      <c r="A123" s="2"/>
      <c r="B123" s="6" t="s">
        <v>182</v>
      </c>
      <c r="C123" s="1" t="s">
        <v>181</v>
      </c>
      <c r="D123" s="30">
        <v>6540</v>
      </c>
      <c r="E123" s="30"/>
      <c r="F123" s="30">
        <v>10076</v>
      </c>
      <c r="G123" s="30"/>
      <c r="H123" s="30">
        <v>17053</v>
      </c>
      <c r="I123" s="30"/>
      <c r="J123" s="30">
        <v>789</v>
      </c>
      <c r="K123" s="30">
        <v>3691</v>
      </c>
      <c r="L123" s="30">
        <v>221</v>
      </c>
      <c r="M123" s="30">
        <v>811</v>
      </c>
      <c r="N123" s="30">
        <v>0</v>
      </c>
      <c r="O123" s="30">
        <f aca="true" t="shared" si="17" ref="O123:O129">SUM(D123:N123)</f>
        <v>39181</v>
      </c>
      <c r="P123" s="23"/>
    </row>
    <row r="124" spans="1:16" ht="12.75" customHeight="1">
      <c r="A124" s="2"/>
      <c r="B124" s="6" t="s">
        <v>183</v>
      </c>
      <c r="C124" s="1" t="s">
        <v>184</v>
      </c>
      <c r="D124" s="30">
        <v>5093</v>
      </c>
      <c r="E124" s="30"/>
      <c r="F124" s="30">
        <v>9121</v>
      </c>
      <c r="G124" s="30"/>
      <c r="H124" s="30">
        <v>15479</v>
      </c>
      <c r="I124" s="30"/>
      <c r="J124" s="30">
        <v>1036</v>
      </c>
      <c r="K124" s="30">
        <v>2923</v>
      </c>
      <c r="L124" s="30">
        <v>335</v>
      </c>
      <c r="M124" s="30">
        <v>3386</v>
      </c>
      <c r="N124" s="30">
        <v>20</v>
      </c>
      <c r="O124" s="30">
        <f t="shared" si="17"/>
        <v>37393</v>
      </c>
      <c r="P124" s="23"/>
    </row>
    <row r="125" spans="1:16" ht="12.75" customHeight="1">
      <c r="A125" s="2"/>
      <c r="B125" s="6" t="s">
        <v>185</v>
      </c>
      <c r="C125" s="1" t="s">
        <v>186</v>
      </c>
      <c r="D125" s="30">
        <v>3599</v>
      </c>
      <c r="E125" s="30"/>
      <c r="F125" s="30">
        <v>5549</v>
      </c>
      <c r="G125" s="30"/>
      <c r="H125" s="30">
        <v>9614</v>
      </c>
      <c r="I125" s="30"/>
      <c r="J125" s="30">
        <v>987</v>
      </c>
      <c r="K125" s="30">
        <v>3335</v>
      </c>
      <c r="L125" s="30">
        <v>383</v>
      </c>
      <c r="M125" s="30">
        <v>5085</v>
      </c>
      <c r="N125" s="30">
        <v>0</v>
      </c>
      <c r="O125" s="30">
        <f t="shared" si="17"/>
        <v>28552</v>
      </c>
      <c r="P125" s="23"/>
    </row>
    <row r="126" spans="1:16" ht="12.75" customHeight="1">
      <c r="A126" s="2"/>
      <c r="B126" s="6" t="s">
        <v>187</v>
      </c>
      <c r="C126" s="1" t="s">
        <v>181</v>
      </c>
      <c r="D126" s="30">
        <v>5193</v>
      </c>
      <c r="E126" s="30"/>
      <c r="F126" s="30">
        <v>9415</v>
      </c>
      <c r="G126" s="30"/>
      <c r="H126" s="30">
        <v>14503</v>
      </c>
      <c r="I126" s="30"/>
      <c r="J126" s="30">
        <v>1903</v>
      </c>
      <c r="K126" s="30">
        <v>5091</v>
      </c>
      <c r="L126" s="30">
        <v>503</v>
      </c>
      <c r="M126" s="30">
        <v>706</v>
      </c>
      <c r="N126" s="30">
        <v>313</v>
      </c>
      <c r="O126" s="30">
        <f t="shared" si="17"/>
        <v>37627</v>
      </c>
      <c r="P126" s="23"/>
    </row>
    <row r="127" spans="1:16" ht="12.75" customHeight="1">
      <c r="A127" s="2"/>
      <c r="B127" s="6" t="s">
        <v>188</v>
      </c>
      <c r="C127" s="1" t="s">
        <v>189</v>
      </c>
      <c r="D127" s="30">
        <v>2336</v>
      </c>
      <c r="E127" s="30"/>
      <c r="F127" s="30">
        <v>3957</v>
      </c>
      <c r="G127" s="30"/>
      <c r="H127" s="30">
        <v>7216</v>
      </c>
      <c r="I127" s="30"/>
      <c r="J127" s="30">
        <v>340</v>
      </c>
      <c r="K127" s="30">
        <v>1571</v>
      </c>
      <c r="L127" s="30">
        <v>181</v>
      </c>
      <c r="M127" s="30">
        <v>1768</v>
      </c>
      <c r="N127" s="30">
        <v>53</v>
      </c>
      <c r="O127" s="30">
        <f t="shared" si="17"/>
        <v>17422</v>
      </c>
      <c r="P127" s="23"/>
    </row>
    <row r="128" spans="1:16" ht="12.75" customHeight="1">
      <c r="A128" s="2"/>
      <c r="B128" s="6" t="s">
        <v>190</v>
      </c>
      <c r="C128" s="1" t="s">
        <v>181</v>
      </c>
      <c r="D128" s="30">
        <v>5699</v>
      </c>
      <c r="E128" s="30"/>
      <c r="F128" s="30">
        <v>9620</v>
      </c>
      <c r="G128" s="30"/>
      <c r="H128" s="30">
        <v>14700</v>
      </c>
      <c r="I128" s="30"/>
      <c r="J128" s="30">
        <v>1557</v>
      </c>
      <c r="K128" s="30">
        <v>5474</v>
      </c>
      <c r="L128" s="30">
        <v>452</v>
      </c>
      <c r="M128" s="30">
        <v>790</v>
      </c>
      <c r="N128" s="30">
        <v>280</v>
      </c>
      <c r="O128" s="30">
        <f t="shared" si="17"/>
        <v>38572</v>
      </c>
      <c r="P128" s="23"/>
    </row>
    <row r="129" spans="1:16" ht="12.75" customHeight="1">
      <c r="A129" s="2"/>
      <c r="B129" s="6" t="s">
        <v>191</v>
      </c>
      <c r="C129" s="1" t="s">
        <v>192</v>
      </c>
      <c r="D129" s="30">
        <v>1312</v>
      </c>
      <c r="E129" s="30"/>
      <c r="F129" s="30">
        <v>2354</v>
      </c>
      <c r="G129" s="30"/>
      <c r="H129" s="30">
        <v>3440</v>
      </c>
      <c r="I129" s="30"/>
      <c r="J129" s="30">
        <v>601</v>
      </c>
      <c r="K129" s="30">
        <v>734</v>
      </c>
      <c r="L129" s="30">
        <v>92</v>
      </c>
      <c r="M129" s="30">
        <v>2431</v>
      </c>
      <c r="N129" s="30">
        <v>220</v>
      </c>
      <c r="O129" s="30">
        <f t="shared" si="17"/>
        <v>11184</v>
      </c>
      <c r="P129" s="23"/>
    </row>
    <row r="130" spans="1:16" ht="12.75" customHeight="1">
      <c r="A130" s="2"/>
      <c r="B130" s="2"/>
      <c r="C130" s="2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23"/>
    </row>
    <row r="131" spans="1:16" ht="12.75" customHeight="1">
      <c r="A131" s="2"/>
      <c r="B131" s="2"/>
      <c r="C131" s="1" t="s">
        <v>193</v>
      </c>
      <c r="D131" s="30">
        <f>SUM(D133:D144)</f>
        <v>54339</v>
      </c>
      <c r="E131" s="30"/>
      <c r="F131" s="30">
        <f>SUM(F133:F144)</f>
        <v>71637</v>
      </c>
      <c r="G131" s="30"/>
      <c r="H131" s="30">
        <f>SUM(H133:H144)</f>
        <v>110979</v>
      </c>
      <c r="I131" s="30"/>
      <c r="J131" s="30">
        <f aca="true" t="shared" si="18" ref="J131:O131">SUM(J133:J144)</f>
        <v>9410</v>
      </c>
      <c r="K131" s="30">
        <f t="shared" si="18"/>
        <v>34637</v>
      </c>
      <c r="L131" s="30">
        <f t="shared" si="18"/>
        <v>2911</v>
      </c>
      <c r="M131" s="30">
        <f t="shared" si="18"/>
        <v>2301</v>
      </c>
      <c r="N131" s="30">
        <f t="shared" si="18"/>
        <v>4593</v>
      </c>
      <c r="O131" s="30">
        <f t="shared" si="18"/>
        <v>290807</v>
      </c>
      <c r="P131" s="23"/>
    </row>
    <row r="132" spans="1:16" ht="12.75" customHeight="1">
      <c r="A132" s="2"/>
      <c r="B132" s="2"/>
      <c r="C132" s="2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23"/>
    </row>
    <row r="133" spans="1:16" ht="12.75" customHeight="1">
      <c r="A133" s="2"/>
      <c r="B133" s="6" t="s">
        <v>194</v>
      </c>
      <c r="C133" s="1" t="s">
        <v>193</v>
      </c>
      <c r="D133" s="30">
        <v>7237</v>
      </c>
      <c r="E133" s="30"/>
      <c r="F133" s="30">
        <v>11785</v>
      </c>
      <c r="G133" s="30"/>
      <c r="H133" s="30">
        <v>15640</v>
      </c>
      <c r="I133" s="30"/>
      <c r="J133" s="30">
        <v>772</v>
      </c>
      <c r="K133" s="30">
        <v>4319</v>
      </c>
      <c r="L133" s="30">
        <v>185</v>
      </c>
      <c r="M133" s="30">
        <v>27</v>
      </c>
      <c r="N133" s="30">
        <v>393</v>
      </c>
      <c r="O133" s="30">
        <f aca="true" t="shared" si="19" ref="O133:O144">SUM(D133:N133)</f>
        <v>40358</v>
      </c>
      <c r="P133" s="23"/>
    </row>
    <row r="134" spans="1:16" ht="12.75" customHeight="1">
      <c r="A134" s="2"/>
      <c r="B134" s="6" t="s">
        <v>195</v>
      </c>
      <c r="C134" s="1" t="s">
        <v>196</v>
      </c>
      <c r="D134" s="30">
        <v>4375</v>
      </c>
      <c r="E134" s="30"/>
      <c r="F134" s="30">
        <v>4431</v>
      </c>
      <c r="G134" s="30"/>
      <c r="H134" s="30">
        <v>7010</v>
      </c>
      <c r="I134" s="30"/>
      <c r="J134" s="30">
        <v>589</v>
      </c>
      <c r="K134" s="30">
        <v>2672</v>
      </c>
      <c r="L134" s="30">
        <v>136</v>
      </c>
      <c r="M134" s="30">
        <v>334</v>
      </c>
      <c r="N134" s="30">
        <v>227</v>
      </c>
      <c r="O134" s="30">
        <f t="shared" si="19"/>
        <v>19774</v>
      </c>
      <c r="P134" s="23"/>
    </row>
    <row r="135" spans="1:16" ht="12.75" customHeight="1">
      <c r="A135" s="2"/>
      <c r="B135" s="6" t="s">
        <v>197</v>
      </c>
      <c r="C135" s="1" t="s">
        <v>198</v>
      </c>
      <c r="D135" s="30">
        <v>9479</v>
      </c>
      <c r="E135" s="30"/>
      <c r="F135" s="30">
        <v>10840</v>
      </c>
      <c r="G135" s="30"/>
      <c r="H135" s="30">
        <v>23619</v>
      </c>
      <c r="I135" s="30"/>
      <c r="J135" s="30">
        <v>1341</v>
      </c>
      <c r="K135" s="30">
        <v>7530</v>
      </c>
      <c r="L135" s="30">
        <v>442</v>
      </c>
      <c r="M135" s="30">
        <v>171</v>
      </c>
      <c r="N135" s="30">
        <v>325</v>
      </c>
      <c r="O135" s="30">
        <f t="shared" si="19"/>
        <v>53747</v>
      </c>
      <c r="P135" s="23"/>
    </row>
    <row r="136" spans="1:16" ht="12.75" customHeight="1">
      <c r="A136" s="2"/>
      <c r="B136" s="6" t="s">
        <v>199</v>
      </c>
      <c r="C136" s="1" t="s">
        <v>200</v>
      </c>
      <c r="D136" s="30">
        <v>5657</v>
      </c>
      <c r="E136" s="30"/>
      <c r="F136" s="30">
        <v>7885</v>
      </c>
      <c r="G136" s="30"/>
      <c r="H136" s="30">
        <v>11006</v>
      </c>
      <c r="I136" s="30"/>
      <c r="J136" s="30">
        <v>1232</v>
      </c>
      <c r="K136" s="30">
        <v>3687</v>
      </c>
      <c r="L136" s="30">
        <v>274</v>
      </c>
      <c r="M136" s="30">
        <v>122</v>
      </c>
      <c r="N136" s="30">
        <v>224</v>
      </c>
      <c r="O136" s="30">
        <f t="shared" si="19"/>
        <v>30087</v>
      </c>
      <c r="P136" s="23"/>
    </row>
    <row r="137" spans="1:16" ht="12.75" customHeight="1">
      <c r="A137" s="2"/>
      <c r="B137" s="6" t="s">
        <v>201</v>
      </c>
      <c r="C137" s="1" t="s">
        <v>202</v>
      </c>
      <c r="D137" s="30">
        <v>5036</v>
      </c>
      <c r="E137" s="30"/>
      <c r="F137" s="30">
        <v>6701</v>
      </c>
      <c r="G137" s="30"/>
      <c r="H137" s="30">
        <v>9132</v>
      </c>
      <c r="I137" s="30"/>
      <c r="J137" s="30">
        <v>606</v>
      </c>
      <c r="K137" s="30">
        <v>2406</v>
      </c>
      <c r="L137" s="30">
        <v>254</v>
      </c>
      <c r="M137" s="30">
        <v>45</v>
      </c>
      <c r="N137" s="30">
        <v>536</v>
      </c>
      <c r="O137" s="30">
        <f t="shared" si="19"/>
        <v>24716</v>
      </c>
      <c r="P137" s="23"/>
    </row>
    <row r="138" spans="1:16" ht="12.75" customHeight="1">
      <c r="A138" s="2"/>
      <c r="B138" s="6" t="s">
        <v>203</v>
      </c>
      <c r="C138" s="1" t="s">
        <v>204</v>
      </c>
      <c r="D138" s="30">
        <v>2768</v>
      </c>
      <c r="E138" s="30"/>
      <c r="F138" s="30">
        <v>3960</v>
      </c>
      <c r="G138" s="30"/>
      <c r="H138" s="30">
        <v>6647</v>
      </c>
      <c r="I138" s="30"/>
      <c r="J138" s="30">
        <v>751</v>
      </c>
      <c r="K138" s="30">
        <v>2000</v>
      </c>
      <c r="L138" s="30">
        <v>229</v>
      </c>
      <c r="M138" s="30">
        <v>47</v>
      </c>
      <c r="N138" s="30">
        <v>829</v>
      </c>
      <c r="O138" s="30">
        <f t="shared" si="19"/>
        <v>17231</v>
      </c>
      <c r="P138" s="23"/>
    </row>
    <row r="139" spans="1:16" ht="12.75" customHeight="1">
      <c r="A139" s="2"/>
      <c r="B139" s="6" t="s">
        <v>205</v>
      </c>
      <c r="C139" s="1" t="s">
        <v>206</v>
      </c>
      <c r="D139" s="30">
        <v>5977</v>
      </c>
      <c r="E139" s="30"/>
      <c r="F139" s="30">
        <v>6402</v>
      </c>
      <c r="G139" s="30"/>
      <c r="H139" s="30">
        <v>8645</v>
      </c>
      <c r="I139" s="30"/>
      <c r="J139" s="30">
        <v>1390</v>
      </c>
      <c r="K139" s="30">
        <v>3433</v>
      </c>
      <c r="L139" s="30">
        <v>466</v>
      </c>
      <c r="M139" s="30">
        <v>302</v>
      </c>
      <c r="N139" s="30">
        <v>295</v>
      </c>
      <c r="O139" s="30">
        <f t="shared" si="19"/>
        <v>26910</v>
      </c>
      <c r="P139" s="23"/>
    </row>
    <row r="140" spans="1:16" ht="12.75" customHeight="1">
      <c r="A140" s="2"/>
      <c r="B140" s="6" t="s">
        <v>207</v>
      </c>
      <c r="C140" s="1" t="s">
        <v>193</v>
      </c>
      <c r="D140" s="30">
        <v>4425</v>
      </c>
      <c r="E140" s="30"/>
      <c r="F140" s="30">
        <v>6860</v>
      </c>
      <c r="G140" s="30"/>
      <c r="H140" s="30">
        <v>8174</v>
      </c>
      <c r="I140" s="30"/>
      <c r="J140" s="30">
        <v>1192</v>
      </c>
      <c r="K140" s="30">
        <v>2396</v>
      </c>
      <c r="L140" s="30">
        <v>422</v>
      </c>
      <c r="M140" s="30">
        <v>455</v>
      </c>
      <c r="N140" s="30">
        <v>633</v>
      </c>
      <c r="O140" s="30">
        <f t="shared" si="19"/>
        <v>24557</v>
      </c>
      <c r="P140" s="23"/>
    </row>
    <row r="141" spans="1:16" ht="12.75" customHeight="1">
      <c r="A141" s="2"/>
      <c r="B141" s="6" t="s">
        <v>208</v>
      </c>
      <c r="C141" s="1" t="s">
        <v>209</v>
      </c>
      <c r="D141" s="30">
        <v>3494</v>
      </c>
      <c r="E141" s="30"/>
      <c r="F141" s="30">
        <v>3989</v>
      </c>
      <c r="G141" s="30"/>
      <c r="H141" s="30">
        <v>7402</v>
      </c>
      <c r="I141" s="30"/>
      <c r="J141" s="30">
        <v>444</v>
      </c>
      <c r="K141" s="30">
        <v>1868</v>
      </c>
      <c r="L141" s="30">
        <v>122</v>
      </c>
      <c r="M141" s="30">
        <v>41</v>
      </c>
      <c r="N141" s="30">
        <v>174</v>
      </c>
      <c r="O141" s="30">
        <f t="shared" si="19"/>
        <v>17534</v>
      </c>
      <c r="P141" s="23"/>
    </row>
    <row r="142" spans="1:16" ht="12.75" customHeight="1">
      <c r="A142" s="2"/>
      <c r="B142" s="6" t="s">
        <v>210</v>
      </c>
      <c r="C142" s="1" t="s">
        <v>211</v>
      </c>
      <c r="D142" s="30">
        <v>3419</v>
      </c>
      <c r="E142" s="30"/>
      <c r="F142" s="30">
        <v>4862</v>
      </c>
      <c r="G142" s="30"/>
      <c r="H142" s="30">
        <v>7922</v>
      </c>
      <c r="I142" s="30"/>
      <c r="J142" s="30">
        <v>610</v>
      </c>
      <c r="K142" s="30">
        <v>2783</v>
      </c>
      <c r="L142" s="30">
        <v>237</v>
      </c>
      <c r="M142" s="30">
        <v>244</v>
      </c>
      <c r="N142" s="30">
        <v>168</v>
      </c>
      <c r="O142" s="30">
        <f t="shared" si="19"/>
        <v>20245</v>
      </c>
      <c r="P142" s="23"/>
    </row>
    <row r="143" spans="1:16" ht="12.75" customHeight="1">
      <c r="A143" s="2"/>
      <c r="B143" s="6" t="s">
        <v>212</v>
      </c>
      <c r="C143" s="1" t="s">
        <v>213</v>
      </c>
      <c r="D143" s="30">
        <v>2283</v>
      </c>
      <c r="E143" s="30"/>
      <c r="F143" s="30">
        <v>3658</v>
      </c>
      <c r="G143" s="30"/>
      <c r="H143" s="30">
        <v>5449</v>
      </c>
      <c r="I143" s="30"/>
      <c r="J143" s="30">
        <v>397</v>
      </c>
      <c r="K143" s="30">
        <v>1431</v>
      </c>
      <c r="L143" s="30">
        <v>120</v>
      </c>
      <c r="M143" s="30">
        <v>164</v>
      </c>
      <c r="N143" s="30">
        <v>774</v>
      </c>
      <c r="O143" s="30">
        <f t="shared" si="19"/>
        <v>14276</v>
      </c>
      <c r="P143" s="23"/>
    </row>
    <row r="144" spans="1:16" ht="12.75" customHeight="1">
      <c r="A144" s="2"/>
      <c r="B144" s="6">
        <v>12</v>
      </c>
      <c r="C144" s="1" t="s">
        <v>214</v>
      </c>
      <c r="D144" s="30">
        <v>189</v>
      </c>
      <c r="E144" s="30"/>
      <c r="F144" s="30">
        <v>264</v>
      </c>
      <c r="G144" s="30"/>
      <c r="H144" s="30">
        <v>333</v>
      </c>
      <c r="I144" s="30"/>
      <c r="J144" s="30">
        <v>86</v>
      </c>
      <c r="K144" s="30">
        <v>112</v>
      </c>
      <c r="L144" s="30">
        <v>24</v>
      </c>
      <c r="M144" s="30">
        <v>349</v>
      </c>
      <c r="N144" s="30">
        <v>15</v>
      </c>
      <c r="O144" s="30">
        <f t="shared" si="19"/>
        <v>1372</v>
      </c>
      <c r="P144" s="23"/>
    </row>
    <row r="145" spans="1:16" ht="12.75" customHeight="1">
      <c r="A145" s="2"/>
      <c r="B145" s="2"/>
      <c r="C145" s="2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23"/>
    </row>
    <row r="146" spans="1:16" ht="12.75" customHeight="1">
      <c r="A146" s="2"/>
      <c r="B146" s="2"/>
      <c r="C146" s="1" t="s">
        <v>215</v>
      </c>
      <c r="D146" s="30">
        <f>SUM(D148:D161)</f>
        <v>60342</v>
      </c>
      <c r="E146" s="30"/>
      <c r="F146" s="30">
        <f>SUM(F148:F161)</f>
        <v>79723</v>
      </c>
      <c r="G146" s="30"/>
      <c r="H146" s="30">
        <f>SUM(H148:H161)</f>
        <v>144213</v>
      </c>
      <c r="I146" s="30"/>
      <c r="J146" s="30">
        <f aca="true" t="shared" si="20" ref="J146:O146">SUM(J148:J161)</f>
        <v>15821</v>
      </c>
      <c r="K146" s="30">
        <f t="shared" si="20"/>
        <v>48145</v>
      </c>
      <c r="L146" s="30">
        <f t="shared" si="20"/>
        <v>6098</v>
      </c>
      <c r="M146" s="30">
        <f t="shared" si="20"/>
        <v>4914</v>
      </c>
      <c r="N146" s="30">
        <f t="shared" si="20"/>
        <v>6212</v>
      </c>
      <c r="O146" s="30">
        <f t="shared" si="20"/>
        <v>365468</v>
      </c>
      <c r="P146" s="23"/>
    </row>
    <row r="147" spans="1:16" ht="12.75" customHeight="1">
      <c r="A147" s="2"/>
      <c r="B147" s="2"/>
      <c r="C147" s="2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23"/>
    </row>
    <row r="148" spans="1:16" ht="12.75" customHeight="1">
      <c r="A148" s="2"/>
      <c r="B148" s="6" t="s">
        <v>216</v>
      </c>
      <c r="C148" s="1" t="s">
        <v>217</v>
      </c>
      <c r="D148" s="30">
        <v>12901</v>
      </c>
      <c r="E148" s="30"/>
      <c r="F148" s="30">
        <v>15943</v>
      </c>
      <c r="G148" s="30"/>
      <c r="H148" s="30">
        <v>26892</v>
      </c>
      <c r="I148" s="30"/>
      <c r="J148" s="30">
        <v>2431</v>
      </c>
      <c r="K148" s="30">
        <v>8110</v>
      </c>
      <c r="L148" s="30">
        <v>2081</v>
      </c>
      <c r="M148" s="30">
        <v>1241</v>
      </c>
      <c r="N148" s="30">
        <v>748</v>
      </c>
      <c r="O148" s="30">
        <f aca="true" t="shared" si="21" ref="O148:O161">SUM(D148:N148)</f>
        <v>70347</v>
      </c>
      <c r="P148" s="23"/>
    </row>
    <row r="149" spans="1:16" ht="12.75" customHeight="1">
      <c r="A149" s="12"/>
      <c r="B149" s="11" t="s">
        <v>218</v>
      </c>
      <c r="C149" s="10" t="s">
        <v>219</v>
      </c>
      <c r="D149" s="32">
        <v>6762</v>
      </c>
      <c r="E149" s="32"/>
      <c r="F149" s="32">
        <v>9682</v>
      </c>
      <c r="G149" s="32"/>
      <c r="H149" s="32">
        <v>17987</v>
      </c>
      <c r="I149" s="32"/>
      <c r="J149" s="32">
        <v>1978</v>
      </c>
      <c r="K149" s="32">
        <v>6331</v>
      </c>
      <c r="L149" s="32">
        <v>350</v>
      </c>
      <c r="M149" s="32">
        <v>602</v>
      </c>
      <c r="N149" s="32">
        <v>421</v>
      </c>
      <c r="O149" s="32">
        <f t="shared" si="21"/>
        <v>44113</v>
      </c>
      <c r="P149" s="26"/>
    </row>
    <row r="150" spans="1:16" ht="12.75" customHeight="1">
      <c r="A150" s="2"/>
      <c r="B150" s="2" t="s">
        <v>220</v>
      </c>
      <c r="C150" s="1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23"/>
    </row>
    <row r="151" spans="1:16" ht="12.75" customHeight="1">
      <c r="A151" s="2"/>
      <c r="B151" s="6">
        <v>90</v>
      </c>
      <c r="C151" s="1" t="s">
        <v>221</v>
      </c>
      <c r="D151" s="30">
        <v>4775</v>
      </c>
      <c r="E151" s="30"/>
      <c r="F151" s="30">
        <v>7348</v>
      </c>
      <c r="G151" s="30"/>
      <c r="H151" s="30">
        <v>7992</v>
      </c>
      <c r="I151" s="30"/>
      <c r="J151" s="30">
        <v>807</v>
      </c>
      <c r="K151" s="30">
        <v>3684</v>
      </c>
      <c r="L151" s="30">
        <v>235</v>
      </c>
      <c r="M151" s="30">
        <v>30</v>
      </c>
      <c r="N151" s="30">
        <v>734</v>
      </c>
      <c r="O151" s="30">
        <f t="shared" si="21"/>
        <v>25605</v>
      </c>
      <c r="P151" s="23"/>
    </row>
    <row r="152" spans="1:16" ht="12.75" customHeight="1">
      <c r="A152" s="2"/>
      <c r="B152" s="6" t="s">
        <v>222</v>
      </c>
      <c r="C152" s="1" t="s">
        <v>223</v>
      </c>
      <c r="D152" s="30">
        <v>1212</v>
      </c>
      <c r="E152" s="30"/>
      <c r="F152" s="30">
        <v>1663</v>
      </c>
      <c r="G152" s="30"/>
      <c r="H152" s="30">
        <v>3652</v>
      </c>
      <c r="I152" s="30"/>
      <c r="J152" s="30">
        <v>751</v>
      </c>
      <c r="K152" s="30">
        <v>912</v>
      </c>
      <c r="L152" s="30">
        <v>84</v>
      </c>
      <c r="M152" s="30">
        <v>124</v>
      </c>
      <c r="N152" s="30">
        <v>309</v>
      </c>
      <c r="O152" s="30">
        <f t="shared" si="21"/>
        <v>8707</v>
      </c>
      <c r="P152" s="23"/>
    </row>
    <row r="153" spans="1:16" ht="12.75" customHeight="1">
      <c r="A153" s="2"/>
      <c r="B153" s="6" t="s">
        <v>224</v>
      </c>
      <c r="C153" s="1" t="s">
        <v>225</v>
      </c>
      <c r="D153" s="30">
        <v>5300</v>
      </c>
      <c r="E153" s="30"/>
      <c r="F153" s="30">
        <v>5696</v>
      </c>
      <c r="G153" s="30"/>
      <c r="H153" s="30">
        <v>10972</v>
      </c>
      <c r="I153" s="30"/>
      <c r="J153" s="30">
        <v>1151</v>
      </c>
      <c r="K153" s="30">
        <v>2862</v>
      </c>
      <c r="L153" s="30">
        <v>222</v>
      </c>
      <c r="M153" s="30">
        <v>39</v>
      </c>
      <c r="N153" s="30">
        <v>808</v>
      </c>
      <c r="O153" s="30">
        <f t="shared" si="21"/>
        <v>27050</v>
      </c>
      <c r="P153" s="23"/>
    </row>
    <row r="154" spans="1:16" ht="12.75" customHeight="1">
      <c r="A154" s="2"/>
      <c r="B154" s="6" t="s">
        <v>226</v>
      </c>
      <c r="C154" s="1" t="s">
        <v>227</v>
      </c>
      <c r="D154" s="30">
        <v>4247</v>
      </c>
      <c r="E154" s="30"/>
      <c r="F154" s="30">
        <v>5726</v>
      </c>
      <c r="G154" s="30"/>
      <c r="H154" s="30">
        <v>12045</v>
      </c>
      <c r="I154" s="30"/>
      <c r="J154" s="30">
        <v>1709</v>
      </c>
      <c r="K154" s="30">
        <v>3297</v>
      </c>
      <c r="L154" s="30">
        <v>328</v>
      </c>
      <c r="M154" s="30">
        <v>274</v>
      </c>
      <c r="N154" s="30">
        <v>544</v>
      </c>
      <c r="O154" s="30">
        <f t="shared" si="21"/>
        <v>28170</v>
      </c>
      <c r="P154" s="23"/>
    </row>
    <row r="155" spans="1:16" ht="12.75" customHeight="1">
      <c r="A155" s="2"/>
      <c r="B155" s="6" t="s">
        <v>228</v>
      </c>
      <c r="C155" s="1" t="s">
        <v>219</v>
      </c>
      <c r="D155" s="30">
        <v>7730</v>
      </c>
      <c r="E155" s="30"/>
      <c r="F155" s="30">
        <v>9698</v>
      </c>
      <c r="G155" s="30"/>
      <c r="H155" s="30">
        <v>20916</v>
      </c>
      <c r="I155" s="30"/>
      <c r="J155" s="30">
        <v>2979</v>
      </c>
      <c r="K155" s="30">
        <v>8134</v>
      </c>
      <c r="L155" s="30">
        <v>1427</v>
      </c>
      <c r="M155" s="30">
        <v>902</v>
      </c>
      <c r="N155" s="30">
        <v>540</v>
      </c>
      <c r="O155" s="30">
        <f t="shared" si="21"/>
        <v>52326</v>
      </c>
      <c r="P155" s="23"/>
    </row>
    <row r="156" spans="1:16" ht="12.75" customHeight="1">
      <c r="A156" s="2"/>
      <c r="B156" s="6" t="s">
        <v>229</v>
      </c>
      <c r="C156" s="1" t="s">
        <v>230</v>
      </c>
      <c r="D156" s="30">
        <v>1017</v>
      </c>
      <c r="E156" s="30"/>
      <c r="F156" s="30">
        <v>1456</v>
      </c>
      <c r="G156" s="30"/>
      <c r="H156" s="30">
        <v>3392</v>
      </c>
      <c r="I156" s="30"/>
      <c r="J156" s="30">
        <v>454</v>
      </c>
      <c r="K156" s="30">
        <v>990</v>
      </c>
      <c r="L156" s="30">
        <v>93</v>
      </c>
      <c r="M156" s="30">
        <v>52</v>
      </c>
      <c r="N156" s="30">
        <v>260</v>
      </c>
      <c r="O156" s="30">
        <f t="shared" si="21"/>
        <v>7714</v>
      </c>
      <c r="P156" s="23"/>
    </row>
    <row r="157" spans="1:16" ht="12.75" customHeight="1">
      <c r="A157" s="2"/>
      <c r="B157" s="6" t="s">
        <v>231</v>
      </c>
      <c r="C157" s="1" t="s">
        <v>232</v>
      </c>
      <c r="D157" s="30">
        <v>1555</v>
      </c>
      <c r="E157" s="30"/>
      <c r="F157" s="30">
        <v>2049</v>
      </c>
      <c r="G157" s="30"/>
      <c r="H157" s="30">
        <v>3949</v>
      </c>
      <c r="I157" s="30"/>
      <c r="J157" s="30">
        <v>614</v>
      </c>
      <c r="K157" s="30">
        <v>1521</v>
      </c>
      <c r="L157" s="30">
        <v>283</v>
      </c>
      <c r="M157" s="30">
        <v>153</v>
      </c>
      <c r="N157" s="30">
        <v>184</v>
      </c>
      <c r="O157" s="30">
        <f t="shared" si="21"/>
        <v>10308</v>
      </c>
      <c r="P157" s="24"/>
    </row>
    <row r="158" spans="1:16" ht="12.75" customHeight="1">
      <c r="A158" s="2"/>
      <c r="B158" s="6" t="s">
        <v>233</v>
      </c>
      <c r="C158" s="1" t="s">
        <v>234</v>
      </c>
      <c r="D158" s="30">
        <v>3438</v>
      </c>
      <c r="E158" s="30"/>
      <c r="F158" s="30">
        <v>4747</v>
      </c>
      <c r="G158" s="30"/>
      <c r="H158" s="30">
        <v>10523</v>
      </c>
      <c r="I158" s="30"/>
      <c r="J158" s="30">
        <v>777</v>
      </c>
      <c r="K158" s="30">
        <v>4135</v>
      </c>
      <c r="L158" s="30">
        <v>383</v>
      </c>
      <c r="M158" s="30">
        <v>399</v>
      </c>
      <c r="N158" s="30">
        <v>298</v>
      </c>
      <c r="O158" s="30">
        <f t="shared" si="21"/>
        <v>24700</v>
      </c>
      <c r="P158" s="23"/>
    </row>
    <row r="159" spans="1:16" ht="12.75" customHeight="1">
      <c r="A159" s="2"/>
      <c r="B159" s="6" t="s">
        <v>235</v>
      </c>
      <c r="C159" s="1" t="s">
        <v>236</v>
      </c>
      <c r="D159" s="30">
        <v>5339</v>
      </c>
      <c r="E159" s="30"/>
      <c r="F159" s="30">
        <v>6838</v>
      </c>
      <c r="G159" s="30"/>
      <c r="H159" s="30">
        <v>13871</v>
      </c>
      <c r="I159" s="30"/>
      <c r="J159" s="30">
        <v>1053</v>
      </c>
      <c r="K159" s="30">
        <v>4852</v>
      </c>
      <c r="L159" s="30">
        <v>292</v>
      </c>
      <c r="M159" s="30">
        <v>235</v>
      </c>
      <c r="N159" s="30">
        <v>562</v>
      </c>
      <c r="O159" s="30">
        <f t="shared" si="21"/>
        <v>33042</v>
      </c>
      <c r="P159" s="23"/>
    </row>
    <row r="160" spans="1:16" ht="12.75" customHeight="1">
      <c r="A160" s="2"/>
      <c r="B160" s="6" t="s">
        <v>237</v>
      </c>
      <c r="C160" s="1" t="s">
        <v>238</v>
      </c>
      <c r="D160" s="30">
        <v>3103</v>
      </c>
      <c r="E160" s="30"/>
      <c r="F160" s="30">
        <v>5298</v>
      </c>
      <c r="G160" s="30"/>
      <c r="H160" s="30">
        <v>6523</v>
      </c>
      <c r="I160" s="30"/>
      <c r="J160" s="30">
        <v>513</v>
      </c>
      <c r="K160" s="30">
        <v>1136</v>
      </c>
      <c r="L160" s="30">
        <v>87</v>
      </c>
      <c r="M160" s="30">
        <v>492</v>
      </c>
      <c r="N160" s="30">
        <v>322</v>
      </c>
      <c r="O160" s="30">
        <f t="shared" si="21"/>
        <v>17474</v>
      </c>
      <c r="P160" s="23"/>
    </row>
    <row r="161" spans="1:16" ht="12.75" customHeight="1">
      <c r="A161" s="2"/>
      <c r="B161" s="6" t="s">
        <v>239</v>
      </c>
      <c r="C161" s="1" t="s">
        <v>240</v>
      </c>
      <c r="D161" s="30">
        <v>2963</v>
      </c>
      <c r="E161" s="30"/>
      <c r="F161" s="30">
        <v>3579</v>
      </c>
      <c r="G161" s="30"/>
      <c r="H161" s="30">
        <v>5499</v>
      </c>
      <c r="I161" s="30"/>
      <c r="J161" s="30">
        <v>604</v>
      </c>
      <c r="K161" s="30">
        <v>2181</v>
      </c>
      <c r="L161" s="30">
        <v>233</v>
      </c>
      <c r="M161" s="30">
        <v>371</v>
      </c>
      <c r="N161" s="30">
        <v>482</v>
      </c>
      <c r="O161" s="30">
        <f t="shared" si="21"/>
        <v>15912</v>
      </c>
      <c r="P161" s="23"/>
    </row>
    <row r="162" spans="1:16" ht="12.75" customHeight="1">
      <c r="A162" s="2"/>
      <c r="B162" s="2"/>
      <c r="C162" s="2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23"/>
    </row>
    <row r="163" spans="1:16" ht="12.75" customHeight="1">
      <c r="A163" s="2"/>
      <c r="B163" s="2"/>
      <c r="C163" s="1" t="s">
        <v>241</v>
      </c>
      <c r="D163" s="30">
        <f>SUM(D165:D172)</f>
        <v>56920</v>
      </c>
      <c r="E163" s="30"/>
      <c r="F163" s="30">
        <f>SUM(F165:F172)</f>
        <v>54700</v>
      </c>
      <c r="G163" s="30"/>
      <c r="H163" s="30">
        <f>SUM(H165:H172)</f>
        <v>100321</v>
      </c>
      <c r="I163" s="30"/>
      <c r="J163" s="30">
        <f aca="true" t="shared" si="22" ref="J163:O163">SUM(J165:J172)</f>
        <v>11549</v>
      </c>
      <c r="K163" s="30">
        <f t="shared" si="22"/>
        <v>35468</v>
      </c>
      <c r="L163" s="30">
        <f t="shared" si="22"/>
        <v>3949</v>
      </c>
      <c r="M163" s="30">
        <f t="shared" si="22"/>
        <v>67266</v>
      </c>
      <c r="N163" s="30">
        <f t="shared" si="22"/>
        <v>2161</v>
      </c>
      <c r="O163" s="30">
        <f t="shared" si="22"/>
        <v>332334</v>
      </c>
      <c r="P163" s="23"/>
    </row>
    <row r="164" spans="1:16" ht="12.75" customHeight="1">
      <c r="A164" s="2"/>
      <c r="B164" s="2"/>
      <c r="C164" s="2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23"/>
    </row>
    <row r="165" spans="1:16" ht="12.75" customHeight="1">
      <c r="A165" s="2"/>
      <c r="B165" s="6" t="s">
        <v>242</v>
      </c>
      <c r="C165" s="1" t="s">
        <v>243</v>
      </c>
      <c r="D165" s="30">
        <v>11759</v>
      </c>
      <c r="E165" s="30"/>
      <c r="F165" s="30">
        <v>11947</v>
      </c>
      <c r="G165" s="30"/>
      <c r="H165" s="30">
        <v>19100</v>
      </c>
      <c r="I165" s="30"/>
      <c r="J165" s="30">
        <v>3324</v>
      </c>
      <c r="K165" s="30">
        <v>7998</v>
      </c>
      <c r="L165" s="30">
        <v>653</v>
      </c>
      <c r="M165" s="30">
        <v>1707</v>
      </c>
      <c r="N165" s="30">
        <v>393</v>
      </c>
      <c r="O165" s="30">
        <f aca="true" t="shared" si="23" ref="O165:O172">SUM(D165:N165)</f>
        <v>56881</v>
      </c>
      <c r="P165" s="23"/>
    </row>
    <row r="166" spans="1:16" ht="12.75" customHeight="1">
      <c r="A166" s="2"/>
      <c r="B166" s="6" t="s">
        <v>244</v>
      </c>
      <c r="C166" s="1" t="s">
        <v>245</v>
      </c>
      <c r="D166" s="30">
        <v>3434</v>
      </c>
      <c r="E166" s="30"/>
      <c r="F166" s="30">
        <v>3442</v>
      </c>
      <c r="G166" s="30"/>
      <c r="H166" s="30">
        <v>5682</v>
      </c>
      <c r="I166" s="30"/>
      <c r="J166" s="30">
        <v>570</v>
      </c>
      <c r="K166" s="30">
        <v>1785</v>
      </c>
      <c r="L166" s="30">
        <v>140</v>
      </c>
      <c r="M166" s="30">
        <v>2862</v>
      </c>
      <c r="N166" s="30">
        <v>252</v>
      </c>
      <c r="O166" s="30">
        <f t="shared" si="23"/>
        <v>18167</v>
      </c>
      <c r="P166" s="23"/>
    </row>
    <row r="167" spans="1:16" ht="12.75" customHeight="1">
      <c r="A167" s="2"/>
      <c r="B167" s="6" t="s">
        <v>246</v>
      </c>
      <c r="C167" s="1" t="s">
        <v>247</v>
      </c>
      <c r="D167" s="30">
        <v>7295</v>
      </c>
      <c r="E167" s="30"/>
      <c r="F167" s="30">
        <v>6493</v>
      </c>
      <c r="G167" s="30"/>
      <c r="H167" s="30">
        <v>12191</v>
      </c>
      <c r="I167" s="30"/>
      <c r="J167" s="30">
        <v>1761</v>
      </c>
      <c r="K167" s="30">
        <v>5028</v>
      </c>
      <c r="L167" s="30">
        <v>539</v>
      </c>
      <c r="M167" s="30">
        <v>12735</v>
      </c>
      <c r="N167" s="30">
        <v>310</v>
      </c>
      <c r="O167" s="30">
        <f t="shared" si="23"/>
        <v>46352</v>
      </c>
      <c r="P167" s="23"/>
    </row>
    <row r="168" spans="1:16" ht="12.75" customHeight="1">
      <c r="A168" s="2"/>
      <c r="B168" s="6" t="s">
        <v>248</v>
      </c>
      <c r="C168" s="1" t="s">
        <v>249</v>
      </c>
      <c r="D168" s="30">
        <v>8123</v>
      </c>
      <c r="E168" s="30"/>
      <c r="F168" s="30">
        <v>7835</v>
      </c>
      <c r="G168" s="30"/>
      <c r="H168" s="30">
        <v>17077</v>
      </c>
      <c r="I168" s="30"/>
      <c r="J168" s="30">
        <v>2063</v>
      </c>
      <c r="K168" s="30">
        <v>5599</v>
      </c>
      <c r="L168" s="30">
        <v>664</v>
      </c>
      <c r="M168" s="30">
        <v>16762</v>
      </c>
      <c r="N168" s="30">
        <v>179</v>
      </c>
      <c r="O168" s="30">
        <f t="shared" si="23"/>
        <v>58302</v>
      </c>
      <c r="P168" s="23"/>
    </row>
    <row r="169" spans="1:16" ht="12.75" customHeight="1">
      <c r="A169" s="2"/>
      <c r="B169" s="6" t="s">
        <v>250</v>
      </c>
      <c r="C169" s="1" t="s">
        <v>243</v>
      </c>
      <c r="D169" s="30">
        <v>8457</v>
      </c>
      <c r="E169" s="30"/>
      <c r="F169" s="30">
        <v>8530</v>
      </c>
      <c r="G169" s="30"/>
      <c r="H169" s="30">
        <v>13449</v>
      </c>
      <c r="I169" s="30"/>
      <c r="J169" s="30">
        <v>1524</v>
      </c>
      <c r="K169" s="30">
        <v>5037</v>
      </c>
      <c r="L169" s="30">
        <v>781</v>
      </c>
      <c r="M169" s="30">
        <v>6924</v>
      </c>
      <c r="N169" s="30">
        <v>222</v>
      </c>
      <c r="O169" s="30">
        <f t="shared" si="23"/>
        <v>44924</v>
      </c>
      <c r="P169" s="23"/>
    </row>
    <row r="170" spans="1:16" ht="12.75" customHeight="1">
      <c r="A170" s="2"/>
      <c r="B170" s="6" t="s">
        <v>251</v>
      </c>
      <c r="C170" s="1" t="s">
        <v>252</v>
      </c>
      <c r="D170" s="30">
        <v>7977</v>
      </c>
      <c r="E170" s="30"/>
      <c r="F170" s="30">
        <v>7182</v>
      </c>
      <c r="G170" s="30"/>
      <c r="H170" s="30">
        <v>13019</v>
      </c>
      <c r="I170" s="30"/>
      <c r="J170" s="30">
        <v>926</v>
      </c>
      <c r="K170" s="30">
        <v>4251</v>
      </c>
      <c r="L170" s="30">
        <v>642</v>
      </c>
      <c r="M170" s="30">
        <v>11225</v>
      </c>
      <c r="N170" s="30">
        <v>372</v>
      </c>
      <c r="O170" s="30">
        <f t="shared" si="23"/>
        <v>45594</v>
      </c>
      <c r="P170" s="23"/>
    </row>
    <row r="171" spans="1:16" ht="12.75" customHeight="1">
      <c r="A171" s="2"/>
      <c r="B171" s="6" t="s">
        <v>253</v>
      </c>
      <c r="C171" s="1" t="s">
        <v>254</v>
      </c>
      <c r="D171" s="30">
        <v>6964</v>
      </c>
      <c r="E171" s="30"/>
      <c r="F171" s="30">
        <v>6090</v>
      </c>
      <c r="G171" s="30"/>
      <c r="H171" s="30">
        <v>15076</v>
      </c>
      <c r="I171" s="30"/>
      <c r="J171" s="30">
        <v>974</v>
      </c>
      <c r="K171" s="30">
        <v>4140</v>
      </c>
      <c r="L171" s="30">
        <v>420</v>
      </c>
      <c r="M171" s="30">
        <v>14694</v>
      </c>
      <c r="N171" s="30">
        <v>188</v>
      </c>
      <c r="O171" s="30">
        <f t="shared" si="23"/>
        <v>48546</v>
      </c>
      <c r="P171" s="23"/>
    </row>
    <row r="172" spans="1:16" ht="12.75" customHeight="1">
      <c r="A172" s="2"/>
      <c r="B172" s="6" t="s">
        <v>255</v>
      </c>
      <c r="C172" s="1" t="s">
        <v>243</v>
      </c>
      <c r="D172" s="30">
        <v>2911</v>
      </c>
      <c r="E172" s="30"/>
      <c r="F172" s="30">
        <v>3181</v>
      </c>
      <c r="G172" s="30"/>
      <c r="H172" s="30">
        <v>4727</v>
      </c>
      <c r="I172" s="30"/>
      <c r="J172" s="30">
        <v>407</v>
      </c>
      <c r="K172" s="30">
        <v>1630</v>
      </c>
      <c r="L172" s="30">
        <v>110</v>
      </c>
      <c r="M172" s="30">
        <v>357</v>
      </c>
      <c r="N172" s="30">
        <v>245</v>
      </c>
      <c r="O172" s="30">
        <f t="shared" si="23"/>
        <v>13568</v>
      </c>
      <c r="P172" s="23"/>
    </row>
    <row r="173" spans="1:16" ht="12.75" customHeight="1">
      <c r="A173" s="2"/>
      <c r="B173" s="2"/>
      <c r="C173" s="2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23"/>
    </row>
    <row r="174" spans="1:16" ht="12.75" customHeight="1">
      <c r="A174" s="2"/>
      <c r="B174" s="2"/>
      <c r="C174" s="1" t="s">
        <v>256</v>
      </c>
      <c r="D174" s="30">
        <f>SUM(D176:D183)</f>
        <v>50772</v>
      </c>
      <c r="E174" s="30"/>
      <c r="F174" s="30">
        <f>SUM(F176:F183)</f>
        <v>81302</v>
      </c>
      <c r="G174" s="30"/>
      <c r="H174" s="30">
        <f>SUM(H176:H183)</f>
        <v>133973</v>
      </c>
      <c r="I174" s="30"/>
      <c r="J174" s="30">
        <f aca="true" t="shared" si="24" ref="J174:O174">SUM(J176:J183)</f>
        <v>12277</v>
      </c>
      <c r="K174" s="30">
        <f t="shared" si="24"/>
        <v>35054</v>
      </c>
      <c r="L174" s="30">
        <f t="shared" si="24"/>
        <v>4468</v>
      </c>
      <c r="M174" s="30">
        <f t="shared" si="24"/>
        <v>21455</v>
      </c>
      <c r="N174" s="30">
        <f t="shared" si="24"/>
        <v>1562</v>
      </c>
      <c r="O174" s="30">
        <f t="shared" si="24"/>
        <v>340863</v>
      </c>
      <c r="P174" s="23"/>
    </row>
    <row r="175" spans="1:16" ht="12.75" customHeight="1">
      <c r="A175" s="2"/>
      <c r="B175" s="2"/>
      <c r="C175" s="2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23"/>
    </row>
    <row r="176" spans="1:16" ht="12.75" customHeight="1">
      <c r="A176" s="2"/>
      <c r="B176" s="6" t="s">
        <v>257</v>
      </c>
      <c r="C176" s="1" t="s">
        <v>258</v>
      </c>
      <c r="D176" s="30">
        <v>5174</v>
      </c>
      <c r="E176" s="30"/>
      <c r="F176" s="30">
        <v>9111</v>
      </c>
      <c r="G176" s="30"/>
      <c r="H176" s="30">
        <v>11335</v>
      </c>
      <c r="I176" s="30"/>
      <c r="J176" s="30">
        <v>884</v>
      </c>
      <c r="K176" s="30">
        <v>3521</v>
      </c>
      <c r="L176" s="30">
        <v>540</v>
      </c>
      <c r="M176" s="30">
        <v>3036</v>
      </c>
      <c r="N176" s="30">
        <v>23</v>
      </c>
      <c r="O176" s="30">
        <f aca="true" t="shared" si="25" ref="O176:O183">SUM(D176:N176)</f>
        <v>33624</v>
      </c>
      <c r="P176" s="23"/>
    </row>
    <row r="177" spans="1:16" ht="12.75" customHeight="1">
      <c r="A177" s="2"/>
      <c r="B177" s="6" t="s">
        <v>259</v>
      </c>
      <c r="C177" s="1" t="s">
        <v>258</v>
      </c>
      <c r="D177" s="30">
        <v>13523</v>
      </c>
      <c r="E177" s="30"/>
      <c r="F177" s="30">
        <v>21640</v>
      </c>
      <c r="G177" s="30"/>
      <c r="H177" s="30">
        <v>42518</v>
      </c>
      <c r="I177" s="30"/>
      <c r="J177" s="30">
        <v>4891</v>
      </c>
      <c r="K177" s="30">
        <v>12371</v>
      </c>
      <c r="L177" s="30">
        <v>1749</v>
      </c>
      <c r="M177" s="30">
        <v>1148</v>
      </c>
      <c r="N177" s="30">
        <v>605</v>
      </c>
      <c r="O177" s="30">
        <f t="shared" si="25"/>
        <v>98445</v>
      </c>
      <c r="P177" s="23"/>
    </row>
    <row r="178" spans="1:16" ht="12.75" customHeight="1">
      <c r="A178" s="2"/>
      <c r="B178" s="6" t="s">
        <v>260</v>
      </c>
      <c r="C178" s="1" t="s">
        <v>261</v>
      </c>
      <c r="D178" s="30">
        <v>5228</v>
      </c>
      <c r="E178" s="30"/>
      <c r="F178" s="30">
        <v>7648</v>
      </c>
      <c r="G178" s="30"/>
      <c r="H178" s="30">
        <v>15108</v>
      </c>
      <c r="I178" s="30"/>
      <c r="J178" s="30">
        <v>1074</v>
      </c>
      <c r="K178" s="30">
        <v>3975</v>
      </c>
      <c r="L178" s="30">
        <v>496</v>
      </c>
      <c r="M178" s="30">
        <v>5733</v>
      </c>
      <c r="N178" s="30">
        <v>152</v>
      </c>
      <c r="O178" s="30">
        <f t="shared" si="25"/>
        <v>39414</v>
      </c>
      <c r="P178" s="23"/>
    </row>
    <row r="179" spans="1:16" ht="12.75" customHeight="1">
      <c r="A179" s="2"/>
      <c r="B179" s="6" t="s">
        <v>262</v>
      </c>
      <c r="C179" s="1" t="s">
        <v>263</v>
      </c>
      <c r="D179" s="30">
        <v>3994</v>
      </c>
      <c r="E179" s="30"/>
      <c r="F179" s="30">
        <v>6577</v>
      </c>
      <c r="G179" s="30"/>
      <c r="H179" s="30">
        <v>9459</v>
      </c>
      <c r="I179" s="30"/>
      <c r="J179" s="30">
        <v>819</v>
      </c>
      <c r="K179" s="30">
        <v>2277</v>
      </c>
      <c r="L179" s="30">
        <v>329</v>
      </c>
      <c r="M179" s="30">
        <v>1899</v>
      </c>
      <c r="N179" s="30">
        <v>177</v>
      </c>
      <c r="O179" s="30">
        <f t="shared" si="25"/>
        <v>25531</v>
      </c>
      <c r="P179" s="23"/>
    </row>
    <row r="180" spans="1:16" ht="12.75" customHeight="1">
      <c r="A180" s="2"/>
      <c r="B180" s="6" t="s">
        <v>264</v>
      </c>
      <c r="C180" s="1" t="s">
        <v>265</v>
      </c>
      <c r="D180" s="30">
        <v>5940</v>
      </c>
      <c r="E180" s="30"/>
      <c r="F180" s="30">
        <v>10063</v>
      </c>
      <c r="G180" s="30"/>
      <c r="H180" s="30">
        <v>15660</v>
      </c>
      <c r="I180" s="30"/>
      <c r="J180" s="30">
        <v>933</v>
      </c>
      <c r="K180" s="30">
        <v>2684</v>
      </c>
      <c r="L180" s="30">
        <v>266</v>
      </c>
      <c r="M180" s="30">
        <v>1121</v>
      </c>
      <c r="N180" s="30">
        <v>124</v>
      </c>
      <c r="O180" s="30">
        <f t="shared" si="25"/>
        <v>36791</v>
      </c>
      <c r="P180" s="23"/>
    </row>
    <row r="181" spans="1:16" ht="12.75" customHeight="1">
      <c r="A181" s="2"/>
      <c r="B181" s="6" t="s">
        <v>266</v>
      </c>
      <c r="C181" s="1" t="s">
        <v>267</v>
      </c>
      <c r="D181" s="30">
        <v>5556</v>
      </c>
      <c r="E181" s="30"/>
      <c r="F181" s="30">
        <v>8705</v>
      </c>
      <c r="G181" s="30"/>
      <c r="H181" s="30">
        <v>12448</v>
      </c>
      <c r="I181" s="30"/>
      <c r="J181" s="30">
        <v>1298</v>
      </c>
      <c r="K181" s="30">
        <v>3277</v>
      </c>
      <c r="L181" s="30">
        <v>459</v>
      </c>
      <c r="M181" s="30">
        <v>3160</v>
      </c>
      <c r="N181" s="30">
        <v>273</v>
      </c>
      <c r="O181" s="30">
        <f t="shared" si="25"/>
        <v>35176</v>
      </c>
      <c r="P181" s="23"/>
    </row>
    <row r="182" spans="1:16" ht="12.75" customHeight="1">
      <c r="A182" s="2"/>
      <c r="B182" s="6" t="s">
        <v>268</v>
      </c>
      <c r="C182" s="1" t="s">
        <v>258</v>
      </c>
      <c r="D182" s="30">
        <v>8436</v>
      </c>
      <c r="E182" s="30"/>
      <c r="F182" s="30">
        <v>12086</v>
      </c>
      <c r="G182" s="30"/>
      <c r="H182" s="30">
        <v>20282</v>
      </c>
      <c r="I182" s="30"/>
      <c r="J182" s="30">
        <v>1996</v>
      </c>
      <c r="K182" s="30">
        <v>6076</v>
      </c>
      <c r="L182" s="30">
        <v>557</v>
      </c>
      <c r="M182" s="30">
        <v>5307</v>
      </c>
      <c r="N182" s="30">
        <v>180</v>
      </c>
      <c r="O182" s="30">
        <f t="shared" si="25"/>
        <v>54920</v>
      </c>
      <c r="P182" s="23"/>
    </row>
    <row r="183" spans="1:16" ht="12.75" customHeight="1">
      <c r="A183" s="2"/>
      <c r="B183" s="6" t="s">
        <v>269</v>
      </c>
      <c r="C183" s="1" t="s">
        <v>270</v>
      </c>
      <c r="D183" s="30">
        <v>2921</v>
      </c>
      <c r="E183" s="30"/>
      <c r="F183" s="30">
        <v>5472</v>
      </c>
      <c r="G183" s="30"/>
      <c r="H183" s="30">
        <v>7163</v>
      </c>
      <c r="I183" s="30"/>
      <c r="J183" s="30">
        <v>382</v>
      </c>
      <c r="K183" s="30">
        <v>873</v>
      </c>
      <c r="L183" s="30">
        <v>72</v>
      </c>
      <c r="M183" s="30">
        <v>51</v>
      </c>
      <c r="N183" s="30">
        <v>28</v>
      </c>
      <c r="O183" s="30">
        <f t="shared" si="25"/>
        <v>16962</v>
      </c>
      <c r="P183" s="23"/>
    </row>
    <row r="184" spans="1:16" ht="12.75" customHeight="1">
      <c r="A184" s="2"/>
      <c r="B184" s="2"/>
      <c r="C184" s="2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23"/>
    </row>
    <row r="185" spans="1:16" ht="12.75" customHeight="1">
      <c r="A185" s="2"/>
      <c r="B185" s="2"/>
      <c r="C185" s="1" t="s">
        <v>271</v>
      </c>
      <c r="D185" s="30">
        <f>SUM(D187:D194)</f>
        <v>71018</v>
      </c>
      <c r="E185" s="30"/>
      <c r="F185" s="30">
        <f>SUM(F187:F194)</f>
        <v>110688</v>
      </c>
      <c r="G185" s="30"/>
      <c r="H185" s="30">
        <f>SUM(H187:H194)</f>
        <v>156432</v>
      </c>
      <c r="I185" s="30"/>
      <c r="J185" s="30">
        <f aca="true" t="shared" si="26" ref="J185:O185">SUM(J187:J194)</f>
        <v>20897</v>
      </c>
      <c r="K185" s="30">
        <f t="shared" si="26"/>
        <v>48256</v>
      </c>
      <c r="L185" s="30">
        <f t="shared" si="26"/>
        <v>16963</v>
      </c>
      <c r="M185" s="30">
        <f t="shared" si="26"/>
        <v>42688</v>
      </c>
      <c r="N185" s="30">
        <f t="shared" si="26"/>
        <v>4501</v>
      </c>
      <c r="O185" s="30">
        <f t="shared" si="26"/>
        <v>471443</v>
      </c>
      <c r="P185" s="23"/>
    </row>
    <row r="186" spans="1:16" ht="12.75" customHeight="1">
      <c r="A186" s="2"/>
      <c r="B186" s="2"/>
      <c r="C186" s="2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23"/>
    </row>
    <row r="187" spans="1:16" ht="12.75" customHeight="1">
      <c r="A187" s="2"/>
      <c r="B187" s="6" t="s">
        <v>272</v>
      </c>
      <c r="C187" s="1" t="s">
        <v>273</v>
      </c>
      <c r="D187" s="30">
        <v>6584</v>
      </c>
      <c r="E187" s="30"/>
      <c r="F187" s="30">
        <v>6803</v>
      </c>
      <c r="G187" s="30"/>
      <c r="H187" s="30">
        <v>7774</v>
      </c>
      <c r="I187" s="30"/>
      <c r="J187" s="30">
        <v>1242</v>
      </c>
      <c r="K187" s="30">
        <v>2001</v>
      </c>
      <c r="L187" s="30">
        <v>366</v>
      </c>
      <c r="M187" s="30">
        <v>2058</v>
      </c>
      <c r="N187" s="30">
        <v>315</v>
      </c>
      <c r="O187" s="30">
        <f aca="true" t="shared" si="27" ref="O187:O193">SUM(D187:N187)</f>
        <v>27143</v>
      </c>
      <c r="P187" s="23"/>
    </row>
    <row r="188" spans="1:16" ht="12.75" customHeight="1">
      <c r="A188" s="2"/>
      <c r="B188" s="6" t="s">
        <v>274</v>
      </c>
      <c r="C188" s="1" t="s">
        <v>275</v>
      </c>
      <c r="D188" s="30">
        <v>1649</v>
      </c>
      <c r="E188" s="30"/>
      <c r="F188" s="30">
        <v>2147</v>
      </c>
      <c r="G188" s="30"/>
      <c r="H188" s="30">
        <v>4055</v>
      </c>
      <c r="I188" s="30"/>
      <c r="J188" s="30">
        <v>182</v>
      </c>
      <c r="K188" s="30">
        <v>1079</v>
      </c>
      <c r="L188" s="30">
        <v>173</v>
      </c>
      <c r="M188" s="30">
        <v>1651</v>
      </c>
      <c r="N188" s="30">
        <v>237</v>
      </c>
      <c r="O188" s="30">
        <f t="shared" si="27"/>
        <v>11173</v>
      </c>
      <c r="P188" s="23"/>
    </row>
    <row r="189" spans="1:16" ht="12.75" customHeight="1">
      <c r="A189" s="2"/>
      <c r="B189" s="6" t="s">
        <v>276</v>
      </c>
      <c r="C189" s="1" t="s">
        <v>277</v>
      </c>
      <c r="D189" s="30">
        <v>4086</v>
      </c>
      <c r="E189" s="30"/>
      <c r="F189" s="30">
        <v>6015</v>
      </c>
      <c r="G189" s="30"/>
      <c r="H189" s="30">
        <v>9885</v>
      </c>
      <c r="I189" s="30"/>
      <c r="J189" s="30">
        <v>781</v>
      </c>
      <c r="K189" s="30">
        <v>3277</v>
      </c>
      <c r="L189" s="30">
        <v>382</v>
      </c>
      <c r="M189" s="30">
        <v>3682</v>
      </c>
      <c r="N189" s="30">
        <v>259</v>
      </c>
      <c r="O189" s="30">
        <f t="shared" si="27"/>
        <v>28367</v>
      </c>
      <c r="P189" s="23"/>
    </row>
    <row r="190" spans="1:16" ht="12.75" customHeight="1">
      <c r="A190" s="2"/>
      <c r="B190" s="6" t="s">
        <v>278</v>
      </c>
      <c r="C190" s="1" t="s">
        <v>279</v>
      </c>
      <c r="D190" s="30">
        <v>10200</v>
      </c>
      <c r="E190" s="30"/>
      <c r="F190" s="30">
        <v>7933</v>
      </c>
      <c r="G190" s="30"/>
      <c r="H190" s="30">
        <v>16027</v>
      </c>
      <c r="I190" s="30"/>
      <c r="J190" s="30">
        <v>893</v>
      </c>
      <c r="K190" s="30">
        <v>4645</v>
      </c>
      <c r="L190" s="30">
        <v>333</v>
      </c>
      <c r="M190" s="30">
        <v>2113</v>
      </c>
      <c r="N190" s="30">
        <v>266</v>
      </c>
      <c r="O190" s="30">
        <f t="shared" si="27"/>
        <v>42410</v>
      </c>
      <c r="P190" s="23"/>
    </row>
    <row r="191" spans="1:16" ht="12.75" customHeight="1">
      <c r="A191" s="2"/>
      <c r="B191" s="6" t="s">
        <v>280</v>
      </c>
      <c r="C191" s="1" t="s">
        <v>281</v>
      </c>
      <c r="D191" s="30">
        <v>5121</v>
      </c>
      <c r="E191" s="30"/>
      <c r="F191" s="30">
        <v>6597</v>
      </c>
      <c r="G191" s="30"/>
      <c r="H191" s="30">
        <v>10806</v>
      </c>
      <c r="I191" s="30"/>
      <c r="J191" s="30">
        <v>805</v>
      </c>
      <c r="K191" s="30">
        <v>3260</v>
      </c>
      <c r="L191" s="30">
        <v>1047</v>
      </c>
      <c r="M191" s="30">
        <v>2269</v>
      </c>
      <c r="N191" s="30">
        <v>422</v>
      </c>
      <c r="O191" s="30">
        <f t="shared" si="27"/>
        <v>30327</v>
      </c>
      <c r="P191" s="23"/>
    </row>
    <row r="192" spans="1:16" ht="12.75" customHeight="1">
      <c r="A192" s="2"/>
      <c r="B192" s="6" t="s">
        <v>282</v>
      </c>
      <c r="C192" s="1" t="s">
        <v>283</v>
      </c>
      <c r="D192" s="30">
        <v>7159</v>
      </c>
      <c r="E192" s="30"/>
      <c r="F192" s="30">
        <v>6459</v>
      </c>
      <c r="G192" s="30"/>
      <c r="H192" s="30">
        <v>11702</v>
      </c>
      <c r="I192" s="30"/>
      <c r="J192" s="30">
        <v>699</v>
      </c>
      <c r="K192" s="30">
        <v>4054</v>
      </c>
      <c r="L192" s="30">
        <v>463</v>
      </c>
      <c r="M192" s="30">
        <v>73</v>
      </c>
      <c r="N192" s="30">
        <v>244</v>
      </c>
      <c r="O192" s="30">
        <f t="shared" si="27"/>
        <v>30853</v>
      </c>
      <c r="P192" s="23"/>
    </row>
    <row r="193" spans="1:16" ht="12.75" customHeight="1">
      <c r="A193" s="2"/>
      <c r="B193" s="6" t="s">
        <v>284</v>
      </c>
      <c r="C193" s="1" t="s">
        <v>273</v>
      </c>
      <c r="D193" s="30">
        <v>7064</v>
      </c>
      <c r="E193" s="30"/>
      <c r="F193" s="30">
        <v>7209</v>
      </c>
      <c r="G193" s="30"/>
      <c r="H193" s="30">
        <v>10162</v>
      </c>
      <c r="I193" s="30"/>
      <c r="J193" s="30">
        <v>1034</v>
      </c>
      <c r="K193" s="30">
        <v>2324</v>
      </c>
      <c r="L193" s="30">
        <v>459</v>
      </c>
      <c r="M193" s="30">
        <v>877</v>
      </c>
      <c r="N193" s="30">
        <v>224</v>
      </c>
      <c r="O193" s="30">
        <f t="shared" si="27"/>
        <v>29353</v>
      </c>
      <c r="P193" s="23"/>
    </row>
    <row r="194" spans="1:16" ht="12.75" customHeight="1">
      <c r="A194" s="2"/>
      <c r="B194" s="6" t="s">
        <v>285</v>
      </c>
      <c r="C194" s="1" t="s">
        <v>286</v>
      </c>
      <c r="D194" s="30">
        <v>29155</v>
      </c>
      <c r="E194" s="30"/>
      <c r="F194" s="30">
        <v>67525</v>
      </c>
      <c r="G194" s="30"/>
      <c r="H194" s="30">
        <v>86021</v>
      </c>
      <c r="I194" s="30"/>
      <c r="J194" s="30">
        <v>15261</v>
      </c>
      <c r="K194" s="30">
        <v>27616</v>
      </c>
      <c r="L194" s="30">
        <v>13740</v>
      </c>
      <c r="M194" s="30">
        <v>29965</v>
      </c>
      <c r="N194" s="30">
        <v>2534</v>
      </c>
      <c r="O194" s="30">
        <f>SUM(D194:N194)</f>
        <v>271817</v>
      </c>
      <c r="P194" s="23"/>
    </row>
    <row r="195" spans="1:16" ht="12.75" customHeight="1">
      <c r="A195" s="2"/>
      <c r="B195" s="6"/>
      <c r="C195" s="1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23"/>
    </row>
    <row r="196" spans="1:16" ht="12.75" customHeight="1">
      <c r="A196" s="2"/>
      <c r="B196" s="2"/>
      <c r="C196" s="1" t="s">
        <v>287</v>
      </c>
      <c r="D196" s="30">
        <f>SUM(D198:D210)</f>
        <v>72340</v>
      </c>
      <c r="E196" s="30"/>
      <c r="F196" s="30">
        <f>SUM(F198:F210)</f>
        <v>97726</v>
      </c>
      <c r="G196" s="30"/>
      <c r="H196" s="30">
        <f>SUM(H198:H210)</f>
        <v>149182</v>
      </c>
      <c r="I196" s="30"/>
      <c r="J196" s="30">
        <f aca="true" t="shared" si="28" ref="J196:O196">SUM(J198:J210)</f>
        <v>12962</v>
      </c>
      <c r="K196" s="30">
        <f t="shared" si="28"/>
        <v>47873</v>
      </c>
      <c r="L196" s="30">
        <f t="shared" si="28"/>
        <v>6692</v>
      </c>
      <c r="M196" s="30">
        <f t="shared" si="28"/>
        <v>17053</v>
      </c>
      <c r="N196" s="30">
        <f t="shared" si="28"/>
        <v>5824</v>
      </c>
      <c r="O196" s="30">
        <f t="shared" si="28"/>
        <v>409652</v>
      </c>
      <c r="P196" s="23"/>
    </row>
    <row r="197" spans="1:16" ht="12.75" customHeight="1">
      <c r="A197" s="12"/>
      <c r="B197" s="12"/>
      <c r="C197" s="1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26"/>
    </row>
    <row r="198" spans="1:16" ht="12.75" customHeight="1">
      <c r="A198" s="2"/>
      <c r="B198" s="6" t="s">
        <v>288</v>
      </c>
      <c r="C198" s="1" t="s">
        <v>289</v>
      </c>
      <c r="D198" s="30">
        <v>10418</v>
      </c>
      <c r="E198" s="30"/>
      <c r="F198" s="30">
        <v>15192</v>
      </c>
      <c r="G198" s="30"/>
      <c r="H198" s="30">
        <v>21556</v>
      </c>
      <c r="I198" s="30"/>
      <c r="J198" s="30">
        <v>2004</v>
      </c>
      <c r="K198" s="30">
        <v>7541</v>
      </c>
      <c r="L198" s="30">
        <v>1818</v>
      </c>
      <c r="M198" s="30">
        <v>5766</v>
      </c>
      <c r="N198" s="30">
        <v>681</v>
      </c>
      <c r="O198" s="30">
        <f aca="true" t="shared" si="29" ref="O198:O210">SUM(D198:N198)</f>
        <v>64976</v>
      </c>
      <c r="P198" s="23"/>
    </row>
    <row r="199" spans="1:16" ht="12.75" customHeight="1">
      <c r="A199" s="2"/>
      <c r="B199" s="6" t="s">
        <v>290</v>
      </c>
      <c r="C199" s="1" t="s">
        <v>291</v>
      </c>
      <c r="D199" s="30">
        <v>4438</v>
      </c>
      <c r="E199" s="30"/>
      <c r="F199" s="30">
        <v>5391</v>
      </c>
      <c r="G199" s="30"/>
      <c r="H199" s="30">
        <v>8078</v>
      </c>
      <c r="I199" s="30"/>
      <c r="J199" s="30">
        <v>959</v>
      </c>
      <c r="K199" s="30">
        <v>2915</v>
      </c>
      <c r="L199" s="30">
        <v>469</v>
      </c>
      <c r="M199" s="30">
        <v>945</v>
      </c>
      <c r="N199" s="30">
        <v>382</v>
      </c>
      <c r="O199" s="30">
        <f t="shared" si="29"/>
        <v>23577</v>
      </c>
      <c r="P199" s="23"/>
    </row>
    <row r="200" spans="1:16" ht="12.75" customHeight="1">
      <c r="A200" s="2"/>
      <c r="B200" s="6" t="s">
        <v>292</v>
      </c>
      <c r="C200" s="1" t="s">
        <v>293</v>
      </c>
      <c r="D200" s="30">
        <v>6998</v>
      </c>
      <c r="E200" s="30"/>
      <c r="F200" s="30">
        <v>9315</v>
      </c>
      <c r="G200" s="30"/>
      <c r="H200" s="30">
        <v>11206</v>
      </c>
      <c r="I200" s="30"/>
      <c r="J200" s="30">
        <v>1024</v>
      </c>
      <c r="K200" s="30">
        <v>2688</v>
      </c>
      <c r="L200" s="30">
        <v>430</v>
      </c>
      <c r="M200" s="30">
        <v>1366</v>
      </c>
      <c r="N200" s="30">
        <v>443</v>
      </c>
      <c r="O200" s="30">
        <f t="shared" si="29"/>
        <v>33470</v>
      </c>
      <c r="P200" s="23"/>
    </row>
    <row r="201" spans="1:16" ht="12.75" customHeight="1">
      <c r="A201" s="2"/>
      <c r="B201" s="6" t="s">
        <v>294</v>
      </c>
      <c r="C201" s="1" t="s">
        <v>295</v>
      </c>
      <c r="D201" s="30">
        <v>5231</v>
      </c>
      <c r="E201" s="30"/>
      <c r="F201" s="30">
        <v>6978</v>
      </c>
      <c r="G201" s="30"/>
      <c r="H201" s="30">
        <v>11626</v>
      </c>
      <c r="I201" s="30"/>
      <c r="J201" s="30">
        <v>1232</v>
      </c>
      <c r="K201" s="30">
        <v>3894</v>
      </c>
      <c r="L201" s="30">
        <v>539</v>
      </c>
      <c r="M201" s="30">
        <v>467</v>
      </c>
      <c r="N201" s="30">
        <v>314</v>
      </c>
      <c r="O201" s="30">
        <f t="shared" si="29"/>
        <v>30281</v>
      </c>
      <c r="P201" s="23"/>
    </row>
    <row r="202" spans="1:16" ht="12.75" customHeight="1">
      <c r="A202" s="2"/>
      <c r="B202" s="6" t="s">
        <v>296</v>
      </c>
      <c r="C202" s="1" t="s">
        <v>297</v>
      </c>
      <c r="D202" s="30">
        <v>2850</v>
      </c>
      <c r="E202" s="30"/>
      <c r="F202" s="30">
        <v>3580</v>
      </c>
      <c r="G202" s="30"/>
      <c r="H202" s="30">
        <v>5145</v>
      </c>
      <c r="I202" s="30"/>
      <c r="J202" s="30">
        <v>436</v>
      </c>
      <c r="K202" s="30">
        <v>1420</v>
      </c>
      <c r="L202" s="30">
        <v>257</v>
      </c>
      <c r="M202" s="30">
        <v>919</v>
      </c>
      <c r="N202" s="30">
        <v>127</v>
      </c>
      <c r="O202" s="30">
        <f t="shared" si="29"/>
        <v>14734</v>
      </c>
      <c r="P202" s="23"/>
    </row>
    <row r="203" spans="1:16" ht="12.75" customHeight="1">
      <c r="A203" s="2"/>
      <c r="B203" s="6" t="s">
        <v>298</v>
      </c>
      <c r="C203" s="1" t="s">
        <v>299</v>
      </c>
      <c r="D203" s="30">
        <v>3106</v>
      </c>
      <c r="E203" s="30"/>
      <c r="F203" s="30">
        <v>5208</v>
      </c>
      <c r="G203" s="30"/>
      <c r="H203" s="30">
        <v>7812</v>
      </c>
      <c r="I203" s="30"/>
      <c r="J203" s="30">
        <v>726</v>
      </c>
      <c r="K203" s="30">
        <v>1660</v>
      </c>
      <c r="L203" s="30">
        <v>219</v>
      </c>
      <c r="M203" s="30">
        <v>52</v>
      </c>
      <c r="N203" s="30">
        <v>868</v>
      </c>
      <c r="O203" s="30">
        <f t="shared" si="29"/>
        <v>19651</v>
      </c>
      <c r="P203" s="23"/>
    </row>
    <row r="204" spans="1:16" ht="12.75" customHeight="1">
      <c r="A204" s="2"/>
      <c r="B204" s="6" t="s">
        <v>300</v>
      </c>
      <c r="C204" s="1" t="s">
        <v>301</v>
      </c>
      <c r="D204" s="30">
        <v>4647</v>
      </c>
      <c r="E204" s="30"/>
      <c r="F204" s="30">
        <v>4353</v>
      </c>
      <c r="G204" s="30"/>
      <c r="H204" s="30">
        <v>8653</v>
      </c>
      <c r="I204" s="30"/>
      <c r="J204" s="30">
        <v>802</v>
      </c>
      <c r="K204" s="30">
        <v>2827</v>
      </c>
      <c r="L204" s="30">
        <v>379</v>
      </c>
      <c r="M204" s="30">
        <v>597</v>
      </c>
      <c r="N204" s="30">
        <v>281</v>
      </c>
      <c r="O204" s="30">
        <f t="shared" si="29"/>
        <v>22539</v>
      </c>
      <c r="P204" s="23"/>
    </row>
    <row r="205" spans="1:16" ht="12.75" customHeight="1">
      <c r="A205" s="2"/>
      <c r="B205" s="6" t="s">
        <v>302</v>
      </c>
      <c r="C205" s="1" t="s">
        <v>303</v>
      </c>
      <c r="D205" s="30">
        <v>9362</v>
      </c>
      <c r="E205" s="30"/>
      <c r="F205" s="30">
        <v>12325</v>
      </c>
      <c r="G205" s="30"/>
      <c r="H205" s="30">
        <v>25105</v>
      </c>
      <c r="I205" s="30"/>
      <c r="J205" s="30">
        <v>1535</v>
      </c>
      <c r="K205" s="30">
        <v>8374</v>
      </c>
      <c r="L205" s="30">
        <v>886</v>
      </c>
      <c r="M205" s="30">
        <v>2427</v>
      </c>
      <c r="N205" s="30">
        <v>459</v>
      </c>
      <c r="O205" s="30">
        <f t="shared" si="29"/>
        <v>60473</v>
      </c>
      <c r="P205" s="23"/>
    </row>
    <row r="206" spans="1:16" ht="12.75" customHeight="1">
      <c r="A206" s="2"/>
      <c r="B206" s="6" t="s">
        <v>304</v>
      </c>
      <c r="C206" s="1" t="s">
        <v>305</v>
      </c>
      <c r="D206" s="30">
        <v>3158</v>
      </c>
      <c r="E206" s="30"/>
      <c r="F206" s="30">
        <v>3610</v>
      </c>
      <c r="G206" s="30"/>
      <c r="H206" s="30">
        <v>5825</v>
      </c>
      <c r="I206" s="30"/>
      <c r="J206" s="30">
        <v>555</v>
      </c>
      <c r="K206" s="30">
        <v>1502</v>
      </c>
      <c r="L206" s="30">
        <v>202</v>
      </c>
      <c r="M206" s="30">
        <v>298</v>
      </c>
      <c r="N206" s="30">
        <v>345</v>
      </c>
      <c r="O206" s="30">
        <f t="shared" si="29"/>
        <v>15495</v>
      </c>
      <c r="P206" s="23"/>
    </row>
    <row r="207" spans="1:16" ht="12.75" customHeight="1">
      <c r="A207" s="2"/>
      <c r="B207" s="6" t="s">
        <v>306</v>
      </c>
      <c r="C207" s="1" t="s">
        <v>289</v>
      </c>
      <c r="D207" s="30">
        <v>6553</v>
      </c>
      <c r="E207" s="30"/>
      <c r="F207" s="30">
        <v>10498</v>
      </c>
      <c r="G207" s="30"/>
      <c r="H207" s="30">
        <v>13992</v>
      </c>
      <c r="I207" s="30"/>
      <c r="J207" s="30">
        <v>1289</v>
      </c>
      <c r="K207" s="30">
        <v>5340</v>
      </c>
      <c r="L207" s="30">
        <v>515</v>
      </c>
      <c r="M207" s="30">
        <v>1121</v>
      </c>
      <c r="N207" s="30">
        <v>363</v>
      </c>
      <c r="O207" s="30">
        <f t="shared" si="29"/>
        <v>39671</v>
      </c>
      <c r="P207" s="23"/>
    </row>
    <row r="208" spans="1:16" ht="12.75" customHeight="1">
      <c r="A208" s="2"/>
      <c r="B208" s="6" t="s">
        <v>307</v>
      </c>
      <c r="C208" s="1" t="s">
        <v>308</v>
      </c>
      <c r="D208" s="30">
        <v>5159</v>
      </c>
      <c r="E208" s="30"/>
      <c r="F208" s="30">
        <v>6666</v>
      </c>
      <c r="G208" s="30"/>
      <c r="H208" s="30">
        <v>9997</v>
      </c>
      <c r="I208" s="30"/>
      <c r="J208" s="30">
        <v>892</v>
      </c>
      <c r="K208" s="30">
        <v>3770</v>
      </c>
      <c r="L208" s="30">
        <v>529</v>
      </c>
      <c r="M208" s="30">
        <v>1336</v>
      </c>
      <c r="N208" s="30">
        <v>766</v>
      </c>
      <c r="O208" s="30">
        <f t="shared" si="29"/>
        <v>29115</v>
      </c>
      <c r="P208" s="23"/>
    </row>
    <row r="209" spans="1:16" ht="12.75" customHeight="1">
      <c r="A209" s="2"/>
      <c r="B209" s="6" t="s">
        <v>309</v>
      </c>
      <c r="C209" s="1" t="s">
        <v>310</v>
      </c>
      <c r="D209" s="30">
        <v>6234</v>
      </c>
      <c r="E209" s="30"/>
      <c r="F209" s="30">
        <v>8867</v>
      </c>
      <c r="G209" s="30"/>
      <c r="H209" s="30">
        <v>10699</v>
      </c>
      <c r="I209" s="30"/>
      <c r="J209" s="30">
        <v>756</v>
      </c>
      <c r="K209" s="30">
        <v>3189</v>
      </c>
      <c r="L209" s="30">
        <v>262</v>
      </c>
      <c r="M209" s="30">
        <v>902</v>
      </c>
      <c r="N209" s="30">
        <v>393</v>
      </c>
      <c r="O209" s="30">
        <f t="shared" si="29"/>
        <v>31302</v>
      </c>
      <c r="P209" s="23"/>
    </row>
    <row r="210" spans="1:16" ht="12.75" customHeight="1">
      <c r="A210" s="13"/>
      <c r="B210" s="4" t="s">
        <v>311</v>
      </c>
      <c r="C210" s="14" t="s">
        <v>312</v>
      </c>
      <c r="D210" s="33">
        <v>4186</v>
      </c>
      <c r="E210" s="33"/>
      <c r="F210" s="33">
        <v>5743</v>
      </c>
      <c r="G210" s="33"/>
      <c r="H210" s="33">
        <v>9488</v>
      </c>
      <c r="I210" s="33"/>
      <c r="J210" s="33">
        <v>752</v>
      </c>
      <c r="K210" s="33">
        <v>2753</v>
      </c>
      <c r="L210" s="33">
        <v>187</v>
      </c>
      <c r="M210" s="33">
        <v>857</v>
      </c>
      <c r="N210" s="33">
        <v>402</v>
      </c>
      <c r="O210" s="33">
        <f t="shared" si="29"/>
        <v>24368</v>
      </c>
      <c r="P210" s="27"/>
    </row>
    <row r="211" spans="1:21" ht="12.75" customHeight="1">
      <c r="A211" s="13"/>
      <c r="B211" s="13"/>
      <c r="C211" s="1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27"/>
      <c r="Q211" s="15"/>
      <c r="R211" s="15"/>
      <c r="S211" s="15"/>
      <c r="T211" s="15"/>
      <c r="U211" s="15"/>
    </row>
    <row r="212" spans="1:16" ht="12.75" customHeight="1">
      <c r="A212" s="2"/>
      <c r="B212" s="2"/>
      <c r="C212" s="1" t="s">
        <v>313</v>
      </c>
      <c r="D212" s="30">
        <f>SUM(D214:D218)</f>
        <v>26714</v>
      </c>
      <c r="E212" s="30"/>
      <c r="F212" s="30">
        <f>SUM(F214:F218)</f>
        <v>32259</v>
      </c>
      <c r="G212" s="30"/>
      <c r="H212" s="30">
        <f>SUM(H214:H218)</f>
        <v>53699</v>
      </c>
      <c r="I212" s="30"/>
      <c r="J212" s="30">
        <f aca="true" t="shared" si="30" ref="J212:O212">SUM(J214:J218)</f>
        <v>7111</v>
      </c>
      <c r="K212" s="30">
        <f t="shared" si="30"/>
        <v>18716</v>
      </c>
      <c r="L212" s="30">
        <f t="shared" si="30"/>
        <v>2410</v>
      </c>
      <c r="M212" s="30">
        <f t="shared" si="30"/>
        <v>4365</v>
      </c>
      <c r="N212" s="30">
        <f t="shared" si="30"/>
        <v>2509</v>
      </c>
      <c r="O212" s="30">
        <f t="shared" si="30"/>
        <v>147783</v>
      </c>
      <c r="P212" s="23"/>
    </row>
    <row r="213" spans="1:16" ht="12.75" customHeight="1">
      <c r="A213" s="2"/>
      <c r="B213" s="2"/>
      <c r="C213" s="2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23"/>
    </row>
    <row r="214" spans="1:16" ht="12.75" customHeight="1">
      <c r="A214" s="2"/>
      <c r="B214" s="6" t="s">
        <v>314</v>
      </c>
      <c r="C214" s="1" t="s">
        <v>315</v>
      </c>
      <c r="D214" s="30">
        <v>4157</v>
      </c>
      <c r="E214" s="30"/>
      <c r="F214" s="30">
        <v>4087</v>
      </c>
      <c r="G214" s="30"/>
      <c r="H214" s="30">
        <v>6407</v>
      </c>
      <c r="I214" s="30"/>
      <c r="J214" s="30">
        <v>564</v>
      </c>
      <c r="K214" s="30">
        <v>2287</v>
      </c>
      <c r="L214" s="30">
        <v>87</v>
      </c>
      <c r="M214" s="30">
        <v>635</v>
      </c>
      <c r="N214" s="30">
        <v>283</v>
      </c>
      <c r="O214" s="30">
        <f>SUM(D214:N214)</f>
        <v>18507</v>
      </c>
      <c r="P214" s="23"/>
    </row>
    <row r="215" spans="1:16" ht="12.75" customHeight="1">
      <c r="A215" s="2"/>
      <c r="B215" s="6" t="s">
        <v>316</v>
      </c>
      <c r="C215" s="1" t="s">
        <v>317</v>
      </c>
      <c r="D215" s="30">
        <v>5832</v>
      </c>
      <c r="E215" s="30"/>
      <c r="F215" s="30">
        <v>6216</v>
      </c>
      <c r="G215" s="30"/>
      <c r="H215" s="30">
        <v>14062</v>
      </c>
      <c r="I215" s="30"/>
      <c r="J215" s="30">
        <v>1477</v>
      </c>
      <c r="K215" s="30">
        <v>5124</v>
      </c>
      <c r="L215" s="30">
        <v>270</v>
      </c>
      <c r="M215" s="30">
        <v>701</v>
      </c>
      <c r="N215" s="30">
        <v>840</v>
      </c>
      <c r="O215" s="30">
        <f>SUM(D215:N215)</f>
        <v>34522</v>
      </c>
      <c r="P215" s="23"/>
    </row>
    <row r="216" spans="1:16" ht="12.75" customHeight="1">
      <c r="A216" s="2"/>
      <c r="B216" s="6" t="s">
        <v>318</v>
      </c>
      <c r="C216" s="1" t="s">
        <v>319</v>
      </c>
      <c r="D216" s="30">
        <v>12813</v>
      </c>
      <c r="E216" s="30"/>
      <c r="F216" s="30">
        <v>17717</v>
      </c>
      <c r="G216" s="30"/>
      <c r="H216" s="30">
        <v>26320</v>
      </c>
      <c r="I216" s="30"/>
      <c r="J216" s="30">
        <v>4467</v>
      </c>
      <c r="K216" s="30">
        <v>9741</v>
      </c>
      <c r="L216" s="30">
        <v>1888</v>
      </c>
      <c r="M216" s="30">
        <v>2579</v>
      </c>
      <c r="N216" s="30">
        <v>737</v>
      </c>
      <c r="O216" s="30">
        <f>SUM(D216:N216)</f>
        <v>76262</v>
      </c>
      <c r="P216" s="23"/>
    </row>
    <row r="217" spans="1:16" ht="12.75" customHeight="1">
      <c r="A217" s="2"/>
      <c r="B217" s="6" t="s">
        <v>320</v>
      </c>
      <c r="C217" s="1" t="s">
        <v>319</v>
      </c>
      <c r="D217" s="30">
        <v>2260</v>
      </c>
      <c r="E217" s="30"/>
      <c r="F217" s="30">
        <v>2485</v>
      </c>
      <c r="G217" s="30"/>
      <c r="H217" s="30">
        <v>3421</v>
      </c>
      <c r="I217" s="30"/>
      <c r="J217" s="30">
        <v>369</v>
      </c>
      <c r="K217" s="30">
        <v>860</v>
      </c>
      <c r="L217" s="30">
        <v>110</v>
      </c>
      <c r="M217" s="30">
        <v>340</v>
      </c>
      <c r="N217" s="30">
        <v>252</v>
      </c>
      <c r="O217" s="30">
        <f>SUM(D217:N217)</f>
        <v>10097</v>
      </c>
      <c r="P217" s="23"/>
    </row>
    <row r="218" spans="1:16" ht="12.75" customHeight="1">
      <c r="A218" s="2"/>
      <c r="B218" s="6" t="s">
        <v>321</v>
      </c>
      <c r="C218" s="1" t="s">
        <v>322</v>
      </c>
      <c r="D218" s="30">
        <v>1652</v>
      </c>
      <c r="E218" s="30"/>
      <c r="F218" s="30">
        <v>1754</v>
      </c>
      <c r="G218" s="30"/>
      <c r="H218" s="30">
        <v>3489</v>
      </c>
      <c r="I218" s="30"/>
      <c r="J218" s="30">
        <v>234</v>
      </c>
      <c r="K218" s="30">
        <v>704</v>
      </c>
      <c r="L218" s="30">
        <v>55</v>
      </c>
      <c r="M218" s="30">
        <v>110</v>
      </c>
      <c r="N218" s="30">
        <v>397</v>
      </c>
      <c r="O218" s="30">
        <f>SUM(D218:N218)</f>
        <v>8395</v>
      </c>
      <c r="P218" s="23"/>
    </row>
    <row r="219" spans="1:16" ht="12.75" customHeight="1">
      <c r="A219" s="2"/>
      <c r="B219" s="2"/>
      <c r="C219" s="2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23"/>
    </row>
    <row r="220" spans="1:16" ht="12.75" customHeight="1">
      <c r="A220" s="2"/>
      <c r="B220" s="2"/>
      <c r="C220" s="1" t="s">
        <v>323</v>
      </c>
      <c r="D220" s="30">
        <f>SUM(D222:D226)</f>
        <v>19702</v>
      </c>
      <c r="E220" s="30"/>
      <c r="F220" s="30">
        <f>SUM(F222:F226)</f>
        <v>25553</v>
      </c>
      <c r="G220" s="30"/>
      <c r="H220" s="30">
        <f>SUM(H222:H226)</f>
        <v>45945</v>
      </c>
      <c r="I220" s="30"/>
      <c r="J220" s="30">
        <f aca="true" t="shared" si="31" ref="J220:O220">SUM(J222:J226)</f>
        <v>3194</v>
      </c>
      <c r="K220" s="30">
        <f t="shared" si="31"/>
        <v>11556</v>
      </c>
      <c r="L220" s="30">
        <f t="shared" si="31"/>
        <v>1412</v>
      </c>
      <c r="M220" s="30">
        <f t="shared" si="31"/>
        <v>8420</v>
      </c>
      <c r="N220" s="30">
        <f t="shared" si="31"/>
        <v>704</v>
      </c>
      <c r="O220" s="30">
        <f t="shared" si="31"/>
        <v>116486</v>
      </c>
      <c r="P220" s="23"/>
    </row>
    <row r="221" spans="1:16" ht="12.75" customHeight="1">
      <c r="A221" s="2"/>
      <c r="B221" s="2"/>
      <c r="C221" s="2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23"/>
    </row>
    <row r="222" spans="1:16" ht="12.75" customHeight="1">
      <c r="A222" s="2"/>
      <c r="B222" s="6" t="s">
        <v>324</v>
      </c>
      <c r="C222" s="1" t="s">
        <v>325</v>
      </c>
      <c r="D222" s="30">
        <v>8095</v>
      </c>
      <c r="E222" s="30"/>
      <c r="F222" s="30">
        <v>11119</v>
      </c>
      <c r="G222" s="30"/>
      <c r="H222" s="30">
        <v>19088</v>
      </c>
      <c r="I222" s="30"/>
      <c r="J222" s="30">
        <v>1124</v>
      </c>
      <c r="K222" s="30">
        <v>4579</v>
      </c>
      <c r="L222" s="30">
        <v>411</v>
      </c>
      <c r="M222" s="30">
        <v>640</v>
      </c>
      <c r="N222" s="30">
        <v>133</v>
      </c>
      <c r="O222" s="30">
        <f>SUM(D222:N222)</f>
        <v>45189</v>
      </c>
      <c r="P222" s="23"/>
    </row>
    <row r="223" spans="1:16" ht="12.75" customHeight="1">
      <c r="A223" s="2"/>
      <c r="B223" s="6" t="s">
        <v>326</v>
      </c>
      <c r="C223" s="1" t="s">
        <v>327</v>
      </c>
      <c r="D223" s="30">
        <v>2712</v>
      </c>
      <c r="E223" s="30"/>
      <c r="F223" s="30">
        <v>2973</v>
      </c>
      <c r="G223" s="30"/>
      <c r="H223" s="30">
        <v>6550</v>
      </c>
      <c r="I223" s="30"/>
      <c r="J223" s="30">
        <v>615</v>
      </c>
      <c r="K223" s="30">
        <v>1651</v>
      </c>
      <c r="L223" s="30">
        <v>149</v>
      </c>
      <c r="M223" s="30">
        <v>627</v>
      </c>
      <c r="N223" s="30">
        <v>132</v>
      </c>
      <c r="O223" s="30">
        <f>SUM(D223:N223)</f>
        <v>15409</v>
      </c>
      <c r="P223" s="23"/>
    </row>
    <row r="224" spans="1:16" ht="12.75" customHeight="1">
      <c r="A224" s="2"/>
      <c r="B224" s="6" t="s">
        <v>328</v>
      </c>
      <c r="C224" s="1" t="s">
        <v>325</v>
      </c>
      <c r="D224" s="30">
        <v>4534</v>
      </c>
      <c r="E224" s="30"/>
      <c r="F224" s="30">
        <v>6004</v>
      </c>
      <c r="G224" s="30"/>
      <c r="H224" s="30">
        <v>9670</v>
      </c>
      <c r="I224" s="30"/>
      <c r="J224" s="30">
        <v>837</v>
      </c>
      <c r="K224" s="30">
        <v>2861</v>
      </c>
      <c r="L224" s="30">
        <v>454</v>
      </c>
      <c r="M224" s="30">
        <v>1244</v>
      </c>
      <c r="N224" s="30">
        <v>232</v>
      </c>
      <c r="O224" s="30">
        <f>SUM(D224:N224)</f>
        <v>25836</v>
      </c>
      <c r="P224" s="23"/>
    </row>
    <row r="225" spans="1:16" ht="12.75" customHeight="1">
      <c r="A225" s="2"/>
      <c r="B225" s="6" t="s">
        <v>329</v>
      </c>
      <c r="C225" s="1" t="s">
        <v>330</v>
      </c>
      <c r="D225" s="30">
        <v>3112</v>
      </c>
      <c r="E225" s="30"/>
      <c r="F225" s="30">
        <v>3873</v>
      </c>
      <c r="G225" s="30"/>
      <c r="H225" s="30">
        <v>7456</v>
      </c>
      <c r="I225" s="30"/>
      <c r="J225" s="30">
        <v>398</v>
      </c>
      <c r="K225" s="30">
        <v>1658</v>
      </c>
      <c r="L225" s="30">
        <v>235</v>
      </c>
      <c r="M225" s="30">
        <v>3900</v>
      </c>
      <c r="N225" s="30">
        <v>158</v>
      </c>
      <c r="O225" s="30">
        <f>SUM(D225:N225)</f>
        <v>20790</v>
      </c>
      <c r="P225" s="23"/>
    </row>
    <row r="226" spans="1:16" ht="12.75" customHeight="1">
      <c r="A226" s="2"/>
      <c r="B226" s="6" t="s">
        <v>331</v>
      </c>
      <c r="C226" s="1" t="s">
        <v>332</v>
      </c>
      <c r="D226" s="30">
        <v>1249</v>
      </c>
      <c r="E226" s="30"/>
      <c r="F226" s="30">
        <v>1584</v>
      </c>
      <c r="G226" s="30"/>
      <c r="H226" s="30">
        <v>3181</v>
      </c>
      <c r="I226" s="30"/>
      <c r="J226" s="30">
        <v>220</v>
      </c>
      <c r="K226" s="30">
        <v>807</v>
      </c>
      <c r="L226" s="30">
        <v>163</v>
      </c>
      <c r="M226" s="30">
        <v>2009</v>
      </c>
      <c r="N226" s="30">
        <v>49</v>
      </c>
      <c r="O226" s="30">
        <f>SUM(D226:N226)</f>
        <v>9262</v>
      </c>
      <c r="P226" s="23"/>
    </row>
    <row r="227" spans="1:16" ht="12.75" customHeight="1">
      <c r="A227" s="2"/>
      <c r="B227" s="2"/>
      <c r="C227" s="2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23"/>
    </row>
    <row r="228" spans="1:16" ht="12.75" customHeight="1">
      <c r="A228" s="2"/>
      <c r="B228" s="2"/>
      <c r="C228" s="1" t="s">
        <v>333</v>
      </c>
      <c r="D228" s="30">
        <f>SUM(D230:D236)</f>
        <v>33528</v>
      </c>
      <c r="E228" s="30"/>
      <c r="F228" s="30">
        <f>SUM(F230:F236)</f>
        <v>48312</v>
      </c>
      <c r="G228" s="30"/>
      <c r="H228" s="30">
        <f>SUM(H230:H236)</f>
        <v>82465</v>
      </c>
      <c r="I228" s="30"/>
      <c r="J228" s="30">
        <f aca="true" t="shared" si="32" ref="J228:O228">SUM(J230:J236)</f>
        <v>8365</v>
      </c>
      <c r="K228" s="30">
        <f t="shared" si="32"/>
        <v>16701</v>
      </c>
      <c r="L228" s="30">
        <f t="shared" si="32"/>
        <v>3928</v>
      </c>
      <c r="M228" s="30">
        <f t="shared" si="32"/>
        <v>42282</v>
      </c>
      <c r="N228" s="30">
        <f t="shared" si="32"/>
        <v>2203</v>
      </c>
      <c r="O228" s="30">
        <f t="shared" si="32"/>
        <v>237784</v>
      </c>
      <c r="P228" s="23"/>
    </row>
    <row r="229" spans="1:16" ht="12.75" customHeight="1">
      <c r="A229" s="2"/>
      <c r="B229" s="2"/>
      <c r="C229" s="2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23"/>
    </row>
    <row r="230" spans="1:16" ht="12.75" customHeight="1">
      <c r="A230" s="2"/>
      <c r="B230" s="6" t="s">
        <v>334</v>
      </c>
      <c r="C230" s="1" t="s">
        <v>335</v>
      </c>
      <c r="D230" s="30">
        <v>3622</v>
      </c>
      <c r="E230" s="30"/>
      <c r="F230" s="30">
        <v>4968</v>
      </c>
      <c r="G230" s="30"/>
      <c r="H230" s="30">
        <v>8967</v>
      </c>
      <c r="I230" s="30"/>
      <c r="J230" s="30">
        <v>1406</v>
      </c>
      <c r="K230" s="30">
        <v>1619</v>
      </c>
      <c r="L230" s="30">
        <v>396</v>
      </c>
      <c r="M230" s="30">
        <v>7034</v>
      </c>
      <c r="N230" s="30">
        <v>204</v>
      </c>
      <c r="O230" s="30">
        <f aca="true" t="shared" si="33" ref="O230:O236">SUM(D230:N230)</f>
        <v>28216</v>
      </c>
      <c r="P230" s="23"/>
    </row>
    <row r="231" spans="1:16" ht="12.75" customHeight="1">
      <c r="A231" s="2"/>
      <c r="B231" s="6" t="s">
        <v>336</v>
      </c>
      <c r="C231" s="1" t="s">
        <v>337</v>
      </c>
      <c r="D231" s="30">
        <v>4915</v>
      </c>
      <c r="E231" s="30"/>
      <c r="F231" s="30">
        <v>8155</v>
      </c>
      <c r="G231" s="30"/>
      <c r="H231" s="30">
        <v>11719</v>
      </c>
      <c r="I231" s="30"/>
      <c r="J231" s="30">
        <v>1219</v>
      </c>
      <c r="K231" s="30">
        <v>1794</v>
      </c>
      <c r="L231" s="30">
        <v>220</v>
      </c>
      <c r="M231" s="30">
        <v>2959</v>
      </c>
      <c r="N231" s="30">
        <v>275</v>
      </c>
      <c r="O231" s="30">
        <f t="shared" si="33"/>
        <v>31256</v>
      </c>
      <c r="P231" s="23"/>
    </row>
    <row r="232" spans="1:16" ht="12.75" customHeight="1">
      <c r="A232" s="2"/>
      <c r="B232" s="6" t="s">
        <v>338</v>
      </c>
      <c r="C232" s="1" t="s">
        <v>335</v>
      </c>
      <c r="D232" s="30">
        <v>4662</v>
      </c>
      <c r="E232" s="30"/>
      <c r="F232" s="30">
        <v>3388</v>
      </c>
      <c r="G232" s="30"/>
      <c r="H232" s="30">
        <v>7047</v>
      </c>
      <c r="I232" s="30"/>
      <c r="J232" s="30">
        <v>437</v>
      </c>
      <c r="K232" s="30">
        <v>1382</v>
      </c>
      <c r="L232" s="30">
        <v>379</v>
      </c>
      <c r="M232" s="30">
        <v>3719</v>
      </c>
      <c r="N232" s="30">
        <v>47</v>
      </c>
      <c r="O232" s="30">
        <f t="shared" si="33"/>
        <v>21061</v>
      </c>
      <c r="P232" s="23"/>
    </row>
    <row r="233" spans="1:16" ht="12.75" customHeight="1">
      <c r="A233" s="2"/>
      <c r="B233" s="6" t="s">
        <v>339</v>
      </c>
      <c r="C233" s="1" t="s">
        <v>335</v>
      </c>
      <c r="D233" s="30">
        <v>5670</v>
      </c>
      <c r="E233" s="30"/>
      <c r="F233" s="30">
        <v>7838</v>
      </c>
      <c r="G233" s="30"/>
      <c r="H233" s="30">
        <v>14269</v>
      </c>
      <c r="I233" s="30"/>
      <c r="J233" s="30">
        <v>1450</v>
      </c>
      <c r="K233" s="30">
        <v>2484</v>
      </c>
      <c r="L233" s="30">
        <v>1044</v>
      </c>
      <c r="M233" s="30">
        <v>16766</v>
      </c>
      <c r="N233" s="30">
        <v>320</v>
      </c>
      <c r="O233" s="30">
        <f t="shared" si="33"/>
        <v>49841</v>
      </c>
      <c r="P233" s="23"/>
    </row>
    <row r="234" spans="1:16" ht="12.75" customHeight="1">
      <c r="A234" s="2"/>
      <c r="B234" s="6" t="s">
        <v>340</v>
      </c>
      <c r="C234" s="1" t="s">
        <v>335</v>
      </c>
      <c r="D234" s="30">
        <v>7033</v>
      </c>
      <c r="E234" s="30"/>
      <c r="F234" s="30">
        <v>12520</v>
      </c>
      <c r="G234" s="30"/>
      <c r="H234" s="30">
        <v>19653</v>
      </c>
      <c r="I234" s="30"/>
      <c r="J234" s="30">
        <v>2517</v>
      </c>
      <c r="K234" s="30">
        <v>5162</v>
      </c>
      <c r="L234" s="30">
        <v>999</v>
      </c>
      <c r="M234" s="30">
        <v>1393</v>
      </c>
      <c r="N234" s="30">
        <v>650</v>
      </c>
      <c r="O234" s="30">
        <f t="shared" si="33"/>
        <v>49927</v>
      </c>
      <c r="P234" s="23"/>
    </row>
    <row r="235" spans="1:16" ht="12.75" customHeight="1">
      <c r="A235" s="2"/>
      <c r="B235" s="6" t="s">
        <v>341</v>
      </c>
      <c r="C235" s="1" t="s">
        <v>342</v>
      </c>
      <c r="D235" s="30">
        <v>3936</v>
      </c>
      <c r="E235" s="30"/>
      <c r="F235" s="30">
        <v>5509</v>
      </c>
      <c r="G235" s="30"/>
      <c r="H235" s="30">
        <v>10763</v>
      </c>
      <c r="I235" s="30"/>
      <c r="J235" s="30">
        <v>615</v>
      </c>
      <c r="K235" s="30">
        <v>2580</v>
      </c>
      <c r="L235" s="30">
        <v>285</v>
      </c>
      <c r="M235" s="30">
        <v>3946</v>
      </c>
      <c r="N235" s="30">
        <v>539</v>
      </c>
      <c r="O235" s="30">
        <f t="shared" si="33"/>
        <v>28173</v>
      </c>
      <c r="P235" s="23"/>
    </row>
    <row r="236" spans="1:16" ht="12.75" customHeight="1">
      <c r="A236" s="2"/>
      <c r="B236" s="6" t="s">
        <v>343</v>
      </c>
      <c r="C236" s="1" t="s">
        <v>344</v>
      </c>
      <c r="D236" s="30">
        <v>3690</v>
      </c>
      <c r="E236" s="30"/>
      <c r="F236" s="30">
        <v>5934</v>
      </c>
      <c r="G236" s="30"/>
      <c r="H236" s="30">
        <v>10047</v>
      </c>
      <c r="I236" s="30"/>
      <c r="J236" s="30">
        <v>721</v>
      </c>
      <c r="K236" s="30">
        <v>1680</v>
      </c>
      <c r="L236" s="30">
        <v>605</v>
      </c>
      <c r="M236" s="30">
        <v>6465</v>
      </c>
      <c r="N236" s="30">
        <v>168</v>
      </c>
      <c r="O236" s="30">
        <f t="shared" si="33"/>
        <v>29310</v>
      </c>
      <c r="P236" s="23"/>
    </row>
    <row r="237" spans="1:16" ht="12.75" customHeight="1">
      <c r="A237" s="2"/>
      <c r="B237" s="2"/>
      <c r="C237" s="2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23"/>
    </row>
    <row r="238" spans="1:16" ht="12.75" customHeight="1">
      <c r="A238" s="2"/>
      <c r="B238" s="2"/>
      <c r="C238" s="1" t="s">
        <v>345</v>
      </c>
      <c r="D238" s="30">
        <f>SUM(D241:D252)</f>
        <v>54192</v>
      </c>
      <c r="E238" s="30"/>
      <c r="F238" s="30">
        <f>SUM(F241:F252)</f>
        <v>47146</v>
      </c>
      <c r="G238" s="30"/>
      <c r="H238" s="30">
        <f>SUM(H241:H252)</f>
        <v>96469</v>
      </c>
      <c r="I238" s="30"/>
      <c r="J238" s="30">
        <f aca="true" t="shared" si="34" ref="J238:O238">SUM(J241:J252)</f>
        <v>14021</v>
      </c>
      <c r="K238" s="30">
        <f t="shared" si="34"/>
        <v>28459</v>
      </c>
      <c r="L238" s="30">
        <f t="shared" si="34"/>
        <v>3736</v>
      </c>
      <c r="M238" s="30">
        <f t="shared" si="34"/>
        <v>29363</v>
      </c>
      <c r="N238" s="30">
        <f t="shared" si="34"/>
        <v>5592</v>
      </c>
      <c r="O238" s="30">
        <f t="shared" si="34"/>
        <v>278978</v>
      </c>
      <c r="P238" s="23"/>
    </row>
    <row r="239" spans="1:16" ht="12.75" customHeight="1">
      <c r="A239" s="2"/>
      <c r="B239" s="2"/>
      <c r="C239" s="1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23"/>
    </row>
    <row r="240" spans="1:16" ht="12.75" customHeight="1">
      <c r="A240" s="2"/>
      <c r="B240" s="2"/>
      <c r="C240" s="2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3"/>
    </row>
    <row r="241" spans="1:16" ht="12.75" customHeight="1">
      <c r="A241" s="2"/>
      <c r="B241" s="6" t="s">
        <v>346</v>
      </c>
      <c r="C241" s="1" t="s">
        <v>345</v>
      </c>
      <c r="D241" s="30">
        <v>4925</v>
      </c>
      <c r="E241" s="30"/>
      <c r="F241" s="30">
        <v>3910</v>
      </c>
      <c r="G241" s="30"/>
      <c r="H241" s="30">
        <v>8759</v>
      </c>
      <c r="I241" s="30"/>
      <c r="J241" s="30">
        <v>2071</v>
      </c>
      <c r="K241" s="30">
        <v>2924</v>
      </c>
      <c r="L241" s="30">
        <v>448</v>
      </c>
      <c r="M241" s="30">
        <v>470</v>
      </c>
      <c r="N241" s="30">
        <v>320</v>
      </c>
      <c r="O241" s="30">
        <f aca="true" t="shared" si="35" ref="O241:O252">SUM(D241:N241)</f>
        <v>23827</v>
      </c>
      <c r="P241" s="23"/>
    </row>
    <row r="242" spans="1:16" ht="12.75" customHeight="1">
      <c r="A242" s="2"/>
      <c r="B242" s="6" t="s">
        <v>347</v>
      </c>
      <c r="C242" s="1" t="s">
        <v>348</v>
      </c>
      <c r="D242" s="30">
        <v>9956</v>
      </c>
      <c r="E242" s="30"/>
      <c r="F242" s="30">
        <v>7433</v>
      </c>
      <c r="G242" s="30"/>
      <c r="H242" s="30">
        <v>17804</v>
      </c>
      <c r="I242" s="30"/>
      <c r="J242" s="30">
        <v>1998</v>
      </c>
      <c r="K242" s="30">
        <v>4949</v>
      </c>
      <c r="L242" s="30">
        <v>964</v>
      </c>
      <c r="M242" s="30">
        <v>17237</v>
      </c>
      <c r="N242" s="30">
        <v>1032</v>
      </c>
      <c r="O242" s="30">
        <f t="shared" si="35"/>
        <v>61373</v>
      </c>
      <c r="P242" s="23"/>
    </row>
    <row r="243" spans="1:16" ht="12.75" customHeight="1">
      <c r="A243" s="2"/>
      <c r="B243" s="6" t="s">
        <v>349</v>
      </c>
      <c r="C243" s="1" t="s">
        <v>350</v>
      </c>
      <c r="D243" s="30">
        <v>7936</v>
      </c>
      <c r="E243" s="30"/>
      <c r="F243" s="30">
        <v>6288</v>
      </c>
      <c r="G243" s="30"/>
      <c r="H243" s="30">
        <v>11427</v>
      </c>
      <c r="I243" s="30"/>
      <c r="J243" s="30">
        <v>1316</v>
      </c>
      <c r="K243" s="30">
        <v>3346</v>
      </c>
      <c r="L243" s="30">
        <v>348</v>
      </c>
      <c r="M243" s="30">
        <v>878</v>
      </c>
      <c r="N243" s="30">
        <v>858</v>
      </c>
      <c r="O243" s="30">
        <f t="shared" si="35"/>
        <v>32397</v>
      </c>
      <c r="P243" s="23"/>
    </row>
    <row r="244" spans="1:16" ht="12.75" customHeight="1">
      <c r="A244" s="12"/>
      <c r="B244" s="11" t="s">
        <v>351</v>
      </c>
      <c r="C244" s="10" t="s">
        <v>352</v>
      </c>
      <c r="D244" s="32">
        <v>4422</v>
      </c>
      <c r="E244" s="32"/>
      <c r="F244" s="32">
        <v>4312</v>
      </c>
      <c r="G244" s="32"/>
      <c r="H244" s="32">
        <v>9504</v>
      </c>
      <c r="I244" s="32"/>
      <c r="J244" s="32">
        <v>1825</v>
      </c>
      <c r="K244" s="32">
        <v>2796</v>
      </c>
      <c r="L244" s="32">
        <v>461</v>
      </c>
      <c r="M244" s="32">
        <v>1882</v>
      </c>
      <c r="N244" s="32">
        <v>343</v>
      </c>
      <c r="O244" s="32">
        <f t="shared" si="35"/>
        <v>25545</v>
      </c>
      <c r="P244" s="26"/>
    </row>
    <row r="245" spans="1:16" ht="12.75" customHeight="1">
      <c r="A245" s="2"/>
      <c r="B245" s="6" t="s">
        <v>353</v>
      </c>
      <c r="C245" s="1" t="s">
        <v>345</v>
      </c>
      <c r="D245" s="30">
        <v>4271</v>
      </c>
      <c r="E245" s="30"/>
      <c r="F245" s="30">
        <v>3800</v>
      </c>
      <c r="G245" s="30"/>
      <c r="H245" s="30">
        <v>7407</v>
      </c>
      <c r="I245" s="30"/>
      <c r="J245" s="30">
        <v>1925</v>
      </c>
      <c r="K245" s="30">
        <v>2678</v>
      </c>
      <c r="L245" s="30">
        <v>435</v>
      </c>
      <c r="M245" s="30">
        <v>412</v>
      </c>
      <c r="N245" s="30">
        <v>344</v>
      </c>
      <c r="O245" s="30">
        <f t="shared" si="35"/>
        <v>21272</v>
      </c>
      <c r="P245" s="23"/>
    </row>
    <row r="246" spans="1:16" ht="12.75" customHeight="1">
      <c r="A246" s="2"/>
      <c r="B246" s="6" t="s">
        <v>354</v>
      </c>
      <c r="C246" s="1" t="s">
        <v>355</v>
      </c>
      <c r="D246" s="30">
        <v>2641</v>
      </c>
      <c r="E246" s="30"/>
      <c r="F246" s="30">
        <v>2394</v>
      </c>
      <c r="G246" s="30"/>
      <c r="H246" s="30">
        <v>6968</v>
      </c>
      <c r="I246" s="30"/>
      <c r="J246" s="30">
        <v>546</v>
      </c>
      <c r="K246" s="30">
        <v>1397</v>
      </c>
      <c r="L246" s="30">
        <v>148</v>
      </c>
      <c r="M246" s="30">
        <v>541</v>
      </c>
      <c r="N246" s="30">
        <v>130</v>
      </c>
      <c r="O246" s="30">
        <f t="shared" si="35"/>
        <v>14765</v>
      </c>
      <c r="P246" s="23"/>
    </row>
    <row r="247" spans="1:16" ht="12.75" customHeight="1">
      <c r="A247" s="2"/>
      <c r="B247" s="6" t="s">
        <v>356</v>
      </c>
      <c r="C247" s="1" t="s">
        <v>357</v>
      </c>
      <c r="D247" s="30">
        <v>3713</v>
      </c>
      <c r="E247" s="30"/>
      <c r="F247" s="30">
        <v>3343</v>
      </c>
      <c r="G247" s="30"/>
      <c r="H247" s="30">
        <v>7198</v>
      </c>
      <c r="I247" s="30"/>
      <c r="J247" s="30">
        <v>732</v>
      </c>
      <c r="K247" s="30">
        <v>2336</v>
      </c>
      <c r="L247" s="30">
        <v>222</v>
      </c>
      <c r="M247" s="30">
        <v>366</v>
      </c>
      <c r="N247" s="30">
        <v>423</v>
      </c>
      <c r="O247" s="30">
        <f t="shared" si="35"/>
        <v>18333</v>
      </c>
      <c r="P247" s="23"/>
    </row>
    <row r="248" spans="1:16" ht="12.75" customHeight="1">
      <c r="A248" s="2"/>
      <c r="B248" s="6" t="s">
        <v>358</v>
      </c>
      <c r="C248" s="1" t="s">
        <v>359</v>
      </c>
      <c r="D248" s="30">
        <v>3346</v>
      </c>
      <c r="E248" s="30"/>
      <c r="F248" s="30">
        <v>4362</v>
      </c>
      <c r="G248" s="30"/>
      <c r="H248" s="30">
        <v>6205</v>
      </c>
      <c r="I248" s="30"/>
      <c r="J248" s="30">
        <v>778</v>
      </c>
      <c r="K248" s="30">
        <v>2101</v>
      </c>
      <c r="L248" s="30">
        <v>185</v>
      </c>
      <c r="M248" s="30">
        <v>1180</v>
      </c>
      <c r="N248" s="30">
        <v>353</v>
      </c>
      <c r="O248" s="30">
        <f t="shared" si="35"/>
        <v>18510</v>
      </c>
      <c r="P248" s="23"/>
    </row>
    <row r="249" spans="1:16" ht="12.75" customHeight="1">
      <c r="A249" s="2"/>
      <c r="B249" s="8">
        <v>293</v>
      </c>
      <c r="C249" s="1" t="s">
        <v>360</v>
      </c>
      <c r="D249" s="30">
        <v>4613</v>
      </c>
      <c r="E249" s="30"/>
      <c r="F249" s="30">
        <v>3326</v>
      </c>
      <c r="G249" s="30"/>
      <c r="H249" s="30">
        <v>6416</v>
      </c>
      <c r="I249" s="30"/>
      <c r="J249" s="30">
        <v>815</v>
      </c>
      <c r="K249" s="30">
        <v>1583</v>
      </c>
      <c r="L249" s="30">
        <v>128</v>
      </c>
      <c r="M249" s="30">
        <v>614</v>
      </c>
      <c r="N249" s="30">
        <v>574</v>
      </c>
      <c r="O249" s="30">
        <f t="shared" si="35"/>
        <v>18069</v>
      </c>
      <c r="P249" s="23"/>
    </row>
    <row r="250" spans="1:16" ht="12.75" customHeight="1">
      <c r="A250" s="2"/>
      <c r="B250" s="8">
        <v>294</v>
      </c>
      <c r="C250" s="1" t="s">
        <v>361</v>
      </c>
      <c r="D250" s="30">
        <v>5451</v>
      </c>
      <c r="E250" s="30"/>
      <c r="F250" s="30">
        <v>5419</v>
      </c>
      <c r="G250" s="30"/>
      <c r="H250" s="30">
        <v>10858</v>
      </c>
      <c r="I250" s="30"/>
      <c r="J250" s="30">
        <v>1229</v>
      </c>
      <c r="K250" s="30">
        <v>3283</v>
      </c>
      <c r="L250" s="30">
        <v>337</v>
      </c>
      <c r="M250" s="30">
        <v>5669</v>
      </c>
      <c r="N250" s="30">
        <v>601</v>
      </c>
      <c r="O250" s="30">
        <f t="shared" si="35"/>
        <v>32847</v>
      </c>
      <c r="P250" s="23"/>
    </row>
    <row r="251" spans="1:16" ht="12.75" customHeight="1">
      <c r="A251" s="2"/>
      <c r="B251" s="8">
        <v>295</v>
      </c>
      <c r="C251" s="1" t="s">
        <v>362</v>
      </c>
      <c r="D251" s="30">
        <v>2880</v>
      </c>
      <c r="E251" s="30"/>
      <c r="F251" s="30">
        <v>2451</v>
      </c>
      <c r="G251" s="30"/>
      <c r="H251" s="30">
        <v>3811</v>
      </c>
      <c r="I251" s="30"/>
      <c r="J251" s="30">
        <v>723</v>
      </c>
      <c r="K251" s="30">
        <v>990</v>
      </c>
      <c r="L251" s="30">
        <v>56</v>
      </c>
      <c r="M251" s="30">
        <v>114</v>
      </c>
      <c r="N251" s="30">
        <v>571</v>
      </c>
      <c r="O251" s="30">
        <f t="shared" si="35"/>
        <v>11596</v>
      </c>
      <c r="P251" s="23"/>
    </row>
    <row r="252" spans="1:16" ht="12.75" customHeight="1">
      <c r="A252" s="2"/>
      <c r="B252" s="8">
        <v>75</v>
      </c>
      <c r="C252" s="1" t="s">
        <v>363</v>
      </c>
      <c r="D252" s="30">
        <v>38</v>
      </c>
      <c r="E252" s="30"/>
      <c r="F252" s="30">
        <v>108</v>
      </c>
      <c r="G252" s="30"/>
      <c r="H252" s="30">
        <v>112</v>
      </c>
      <c r="I252" s="30"/>
      <c r="J252" s="30">
        <v>63</v>
      </c>
      <c r="K252" s="30">
        <v>76</v>
      </c>
      <c r="L252" s="30">
        <v>4</v>
      </c>
      <c r="M252" s="30">
        <v>0</v>
      </c>
      <c r="N252" s="30">
        <v>43</v>
      </c>
      <c r="O252" s="30">
        <f t="shared" si="35"/>
        <v>444</v>
      </c>
      <c r="P252" s="23"/>
    </row>
    <row r="253" spans="1:16" ht="12.75" customHeight="1">
      <c r="A253" s="2"/>
      <c r="B253" s="2"/>
      <c r="C253" s="2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24"/>
    </row>
    <row r="254" spans="1:16" ht="12.75" customHeight="1">
      <c r="A254" s="2"/>
      <c r="B254" s="2"/>
      <c r="C254" s="1" t="s">
        <v>364</v>
      </c>
      <c r="D254" s="30">
        <f>SUM(D256:D265)</f>
        <v>18601</v>
      </c>
      <c r="E254" s="30"/>
      <c r="F254" s="30">
        <f>SUM(F256:F265)</f>
        <v>24409</v>
      </c>
      <c r="G254" s="30"/>
      <c r="H254" s="30">
        <f>SUM(H256:H265)</f>
        <v>41233</v>
      </c>
      <c r="I254" s="30"/>
      <c r="J254" s="30">
        <f aca="true" t="shared" si="36" ref="J254:O254">SUM(J256:J265)</f>
        <v>6206</v>
      </c>
      <c r="K254" s="30">
        <f t="shared" si="36"/>
        <v>11094</v>
      </c>
      <c r="L254" s="30">
        <f t="shared" si="36"/>
        <v>1907</v>
      </c>
      <c r="M254" s="30">
        <f t="shared" si="36"/>
        <v>10895</v>
      </c>
      <c r="N254" s="30">
        <f t="shared" si="36"/>
        <v>1657</v>
      </c>
      <c r="O254" s="30">
        <f t="shared" si="36"/>
        <v>116002</v>
      </c>
      <c r="P254" s="23"/>
    </row>
    <row r="255" spans="1:16" ht="12.75" customHeight="1">
      <c r="A255" s="2"/>
      <c r="B255" s="2"/>
      <c r="C255" s="2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23"/>
    </row>
    <row r="256" spans="1:16" ht="12.75" customHeight="1">
      <c r="A256" s="2"/>
      <c r="B256" s="6" t="s">
        <v>365</v>
      </c>
      <c r="C256" s="1" t="s">
        <v>364</v>
      </c>
      <c r="D256" s="30">
        <v>1285</v>
      </c>
      <c r="E256" s="30"/>
      <c r="F256" s="30">
        <v>2005</v>
      </c>
      <c r="G256" s="30"/>
      <c r="H256" s="30">
        <v>2677</v>
      </c>
      <c r="I256" s="30"/>
      <c r="J256" s="30">
        <v>246</v>
      </c>
      <c r="K256" s="30">
        <v>586</v>
      </c>
      <c r="L256" s="30">
        <v>78</v>
      </c>
      <c r="M256" s="30">
        <v>854</v>
      </c>
      <c r="N256" s="30">
        <v>78</v>
      </c>
      <c r="O256" s="30">
        <f aca="true" t="shared" si="37" ref="O256:O265">SUM(D256:N256)</f>
        <v>7809</v>
      </c>
      <c r="P256" s="23"/>
    </row>
    <row r="257" spans="1:16" ht="12.75" customHeight="1">
      <c r="A257" s="2"/>
      <c r="B257" s="6" t="s">
        <v>366</v>
      </c>
      <c r="C257" s="1" t="s">
        <v>367</v>
      </c>
      <c r="D257" s="30">
        <v>750</v>
      </c>
      <c r="E257" s="30"/>
      <c r="F257" s="30">
        <v>1097</v>
      </c>
      <c r="G257" s="30"/>
      <c r="H257" s="30">
        <v>2157</v>
      </c>
      <c r="I257" s="30"/>
      <c r="J257" s="30">
        <v>251</v>
      </c>
      <c r="K257" s="30">
        <v>525</v>
      </c>
      <c r="L257" s="30">
        <v>84</v>
      </c>
      <c r="M257" s="30">
        <v>306</v>
      </c>
      <c r="N257" s="30">
        <v>113</v>
      </c>
      <c r="O257" s="30">
        <f t="shared" si="37"/>
        <v>5283</v>
      </c>
      <c r="P257" s="23"/>
    </row>
    <row r="258" spans="1:16" ht="12.75" customHeight="1">
      <c r="A258" s="2"/>
      <c r="B258" s="6" t="s">
        <v>368</v>
      </c>
      <c r="C258" s="1" t="s">
        <v>369</v>
      </c>
      <c r="D258" s="30">
        <v>3614</v>
      </c>
      <c r="E258" s="30"/>
      <c r="F258" s="30">
        <v>3605</v>
      </c>
      <c r="G258" s="30"/>
      <c r="H258" s="30">
        <v>5295</v>
      </c>
      <c r="I258" s="30"/>
      <c r="J258" s="30">
        <v>1610</v>
      </c>
      <c r="K258" s="30">
        <v>1146</v>
      </c>
      <c r="L258" s="30">
        <v>232</v>
      </c>
      <c r="M258" s="30">
        <v>1157</v>
      </c>
      <c r="N258" s="30">
        <v>242</v>
      </c>
      <c r="O258" s="30">
        <f t="shared" si="37"/>
        <v>16901</v>
      </c>
      <c r="P258" s="23"/>
    </row>
    <row r="259" spans="1:16" ht="12.75" customHeight="1">
      <c r="A259" s="2"/>
      <c r="B259" s="6" t="s">
        <v>370</v>
      </c>
      <c r="C259" s="1" t="s">
        <v>371</v>
      </c>
      <c r="D259" s="30">
        <v>1812</v>
      </c>
      <c r="E259" s="30"/>
      <c r="F259" s="30">
        <v>2064</v>
      </c>
      <c r="G259" s="30"/>
      <c r="H259" s="30">
        <v>4559</v>
      </c>
      <c r="I259" s="30"/>
      <c r="J259" s="30">
        <v>545</v>
      </c>
      <c r="K259" s="30">
        <v>1557</v>
      </c>
      <c r="L259" s="30">
        <v>309</v>
      </c>
      <c r="M259" s="30">
        <v>1285</v>
      </c>
      <c r="N259" s="30">
        <v>29</v>
      </c>
      <c r="O259" s="30">
        <f t="shared" si="37"/>
        <v>12160</v>
      </c>
      <c r="P259" s="23"/>
    </row>
    <row r="260" spans="1:16" ht="12.75" customHeight="1">
      <c r="A260" s="2"/>
      <c r="B260" s="6" t="s">
        <v>372</v>
      </c>
      <c r="C260" s="1" t="s">
        <v>373</v>
      </c>
      <c r="D260" s="30">
        <v>2182</v>
      </c>
      <c r="E260" s="30"/>
      <c r="F260" s="30">
        <v>3948</v>
      </c>
      <c r="G260" s="30"/>
      <c r="H260" s="30">
        <v>6185</v>
      </c>
      <c r="I260" s="30"/>
      <c r="J260" s="30">
        <v>719</v>
      </c>
      <c r="K260" s="30">
        <v>1711</v>
      </c>
      <c r="L260" s="30">
        <v>302</v>
      </c>
      <c r="M260" s="30">
        <v>1419</v>
      </c>
      <c r="N260" s="30">
        <v>164</v>
      </c>
      <c r="O260" s="30">
        <f t="shared" si="37"/>
        <v>16630</v>
      </c>
      <c r="P260" s="23"/>
    </row>
    <row r="261" spans="1:16" ht="12.75" customHeight="1">
      <c r="A261" s="2"/>
      <c r="B261" s="6" t="s">
        <v>374</v>
      </c>
      <c r="C261" s="1" t="s">
        <v>375</v>
      </c>
      <c r="D261" s="30">
        <v>1516</v>
      </c>
      <c r="E261" s="30"/>
      <c r="F261" s="30">
        <v>2440</v>
      </c>
      <c r="G261" s="30"/>
      <c r="H261" s="30">
        <v>5433</v>
      </c>
      <c r="I261" s="30"/>
      <c r="J261" s="30">
        <v>722</v>
      </c>
      <c r="K261" s="30">
        <v>1223</v>
      </c>
      <c r="L261" s="30">
        <v>192</v>
      </c>
      <c r="M261" s="30">
        <v>1585</v>
      </c>
      <c r="N261" s="30">
        <v>212</v>
      </c>
      <c r="O261" s="30">
        <f t="shared" si="37"/>
        <v>13323</v>
      </c>
      <c r="P261" s="23"/>
    </row>
    <row r="262" spans="1:16" ht="12.75" customHeight="1">
      <c r="A262" s="2"/>
      <c r="B262" s="6" t="s">
        <v>376</v>
      </c>
      <c r="C262" s="1" t="s">
        <v>377</v>
      </c>
      <c r="D262" s="30">
        <v>1625</v>
      </c>
      <c r="E262" s="30"/>
      <c r="F262" s="30">
        <v>1631</v>
      </c>
      <c r="G262" s="30"/>
      <c r="H262" s="30">
        <v>4299</v>
      </c>
      <c r="I262" s="30"/>
      <c r="J262" s="30">
        <v>860</v>
      </c>
      <c r="K262" s="30">
        <v>1151</v>
      </c>
      <c r="L262" s="30">
        <v>184</v>
      </c>
      <c r="M262" s="30">
        <v>1018</v>
      </c>
      <c r="N262" s="30">
        <v>255</v>
      </c>
      <c r="O262" s="30">
        <f t="shared" si="37"/>
        <v>11023</v>
      </c>
      <c r="P262" s="23"/>
    </row>
    <row r="263" spans="1:16" ht="12.75" customHeight="1">
      <c r="A263" s="2"/>
      <c r="B263" s="6" t="s">
        <v>378</v>
      </c>
      <c r="C263" s="1" t="s">
        <v>364</v>
      </c>
      <c r="D263" s="30">
        <v>1340</v>
      </c>
      <c r="E263" s="30"/>
      <c r="F263" s="30">
        <v>2263</v>
      </c>
      <c r="G263" s="30"/>
      <c r="H263" s="30">
        <v>2948</v>
      </c>
      <c r="I263" s="30"/>
      <c r="J263" s="30">
        <v>788</v>
      </c>
      <c r="K263" s="30">
        <v>1135</v>
      </c>
      <c r="L263" s="30">
        <v>239</v>
      </c>
      <c r="M263" s="30">
        <v>1683</v>
      </c>
      <c r="N263" s="30">
        <v>72</v>
      </c>
      <c r="O263" s="30">
        <f t="shared" si="37"/>
        <v>10468</v>
      </c>
      <c r="P263" s="24"/>
    </row>
    <row r="264" spans="1:16" ht="12.75" customHeight="1">
      <c r="A264" s="2"/>
      <c r="B264" s="6" t="s">
        <v>379</v>
      </c>
      <c r="C264" s="1" t="s">
        <v>380</v>
      </c>
      <c r="D264" s="30">
        <v>1427</v>
      </c>
      <c r="E264" s="30"/>
      <c r="F264" s="30">
        <v>1910</v>
      </c>
      <c r="G264" s="30"/>
      <c r="H264" s="30">
        <v>2338</v>
      </c>
      <c r="I264" s="30"/>
      <c r="J264" s="30">
        <v>180</v>
      </c>
      <c r="K264" s="30">
        <v>698</v>
      </c>
      <c r="L264" s="30">
        <v>65</v>
      </c>
      <c r="M264" s="30">
        <v>608</v>
      </c>
      <c r="N264" s="30">
        <v>122</v>
      </c>
      <c r="O264" s="30">
        <f t="shared" si="37"/>
        <v>7348</v>
      </c>
      <c r="P264" s="24"/>
    </row>
    <row r="265" spans="1:16" ht="12.75" customHeight="1">
      <c r="A265" s="13"/>
      <c r="B265" s="16">
        <v>290</v>
      </c>
      <c r="C265" s="14" t="s">
        <v>381</v>
      </c>
      <c r="D265" s="33">
        <v>3050</v>
      </c>
      <c r="E265" s="33"/>
      <c r="F265" s="33">
        <v>3446</v>
      </c>
      <c r="G265" s="33"/>
      <c r="H265" s="33">
        <v>5342</v>
      </c>
      <c r="I265" s="33"/>
      <c r="J265" s="33">
        <v>285</v>
      </c>
      <c r="K265" s="33">
        <v>1362</v>
      </c>
      <c r="L265" s="33">
        <v>222</v>
      </c>
      <c r="M265" s="33">
        <v>980</v>
      </c>
      <c r="N265" s="33">
        <v>370</v>
      </c>
      <c r="O265" s="33">
        <f t="shared" si="37"/>
        <v>15057</v>
      </c>
      <c r="P265" s="28"/>
    </row>
    <row r="266" spans="1:19" ht="12.75" customHeight="1">
      <c r="A266" s="13"/>
      <c r="B266" s="13"/>
      <c r="C266" s="1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27"/>
      <c r="Q266" s="15"/>
      <c r="R266" s="15"/>
      <c r="S266" s="15"/>
    </row>
    <row r="267" spans="1:16" ht="12.75" customHeight="1">
      <c r="A267" s="2"/>
      <c r="B267" s="2"/>
      <c r="C267" s="1" t="s">
        <v>382</v>
      </c>
      <c r="D267" s="30">
        <f>SUM(D269:D271)</f>
        <v>18038</v>
      </c>
      <c r="E267" s="30"/>
      <c r="F267" s="30">
        <f>SUM(F269:F271)</f>
        <v>22796</v>
      </c>
      <c r="G267" s="30"/>
      <c r="H267" s="30">
        <f>SUM(H269:H271)</f>
        <v>32054</v>
      </c>
      <c r="I267" s="30"/>
      <c r="J267" s="30">
        <f aca="true" t="shared" si="38" ref="J267:O267">SUM(J269:J271)</f>
        <v>2719</v>
      </c>
      <c r="K267" s="30">
        <f t="shared" si="38"/>
        <v>9896</v>
      </c>
      <c r="L267" s="30">
        <f t="shared" si="38"/>
        <v>812</v>
      </c>
      <c r="M267" s="30">
        <f t="shared" si="38"/>
        <v>196</v>
      </c>
      <c r="N267" s="30">
        <f t="shared" si="38"/>
        <v>893</v>
      </c>
      <c r="O267" s="30">
        <f t="shared" si="38"/>
        <v>87404</v>
      </c>
      <c r="P267" s="23"/>
    </row>
    <row r="268" spans="1:16" ht="12.75" customHeight="1">
      <c r="A268" s="2"/>
      <c r="B268" s="2"/>
      <c r="C268" s="2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23"/>
    </row>
    <row r="269" spans="1:16" ht="12.75" customHeight="1">
      <c r="A269" s="2"/>
      <c r="B269" s="6" t="s">
        <v>383</v>
      </c>
      <c r="C269" s="1" t="s">
        <v>382</v>
      </c>
      <c r="D269" s="30">
        <v>7718</v>
      </c>
      <c r="E269" s="30"/>
      <c r="F269" s="30">
        <v>10046</v>
      </c>
      <c r="G269" s="30"/>
      <c r="H269" s="30">
        <v>13963</v>
      </c>
      <c r="I269" s="30"/>
      <c r="J269" s="30">
        <v>1314</v>
      </c>
      <c r="K269" s="30">
        <v>4498</v>
      </c>
      <c r="L269" s="30">
        <v>352</v>
      </c>
      <c r="M269" s="30">
        <v>111</v>
      </c>
      <c r="N269" s="30">
        <v>426</v>
      </c>
      <c r="O269" s="30">
        <f>SUM(D269:N269)</f>
        <v>38428</v>
      </c>
      <c r="P269" s="23"/>
    </row>
    <row r="270" spans="1:16" ht="12.75" customHeight="1">
      <c r="A270" s="2"/>
      <c r="B270" s="6" t="s">
        <v>384</v>
      </c>
      <c r="C270" s="1" t="s">
        <v>385</v>
      </c>
      <c r="D270" s="30">
        <v>6024</v>
      </c>
      <c r="E270" s="30"/>
      <c r="F270" s="30">
        <v>5990</v>
      </c>
      <c r="G270" s="30"/>
      <c r="H270" s="30">
        <v>9454</v>
      </c>
      <c r="I270" s="30"/>
      <c r="J270" s="30">
        <v>716</v>
      </c>
      <c r="K270" s="30">
        <v>2825</v>
      </c>
      <c r="L270" s="30">
        <v>235</v>
      </c>
      <c r="M270" s="30">
        <v>32</v>
      </c>
      <c r="N270" s="30">
        <v>267</v>
      </c>
      <c r="O270" s="30">
        <f>SUM(D270:N270)</f>
        <v>25543</v>
      </c>
      <c r="P270" s="23"/>
    </row>
    <row r="271" spans="1:16" ht="12.75" customHeight="1">
      <c r="A271" s="2"/>
      <c r="B271" s="6" t="s">
        <v>386</v>
      </c>
      <c r="C271" s="1" t="s">
        <v>382</v>
      </c>
      <c r="D271" s="30">
        <v>4296</v>
      </c>
      <c r="E271" s="30"/>
      <c r="F271" s="30">
        <v>6760</v>
      </c>
      <c r="G271" s="30"/>
      <c r="H271" s="30">
        <v>8637</v>
      </c>
      <c r="I271" s="30"/>
      <c r="J271" s="30">
        <v>689</v>
      </c>
      <c r="K271" s="30">
        <v>2573</v>
      </c>
      <c r="L271" s="30">
        <v>225</v>
      </c>
      <c r="M271" s="30">
        <v>53</v>
      </c>
      <c r="N271" s="30">
        <v>200</v>
      </c>
      <c r="O271" s="30">
        <f>SUM(D271:N271)</f>
        <v>23433</v>
      </c>
      <c r="P271" s="23"/>
    </row>
    <row r="272" spans="1:16" ht="12.75" customHeight="1">
      <c r="A272" s="2"/>
      <c r="B272" s="2"/>
      <c r="C272" s="2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23"/>
    </row>
    <row r="273" spans="1:16" ht="12.75" customHeight="1">
      <c r="A273" s="2"/>
      <c r="B273" s="2"/>
      <c r="C273" s="1" t="s">
        <v>387</v>
      </c>
      <c r="D273" s="30">
        <f>SUM(D275:D279)</f>
        <v>52718</v>
      </c>
      <c r="E273" s="30"/>
      <c r="F273" s="30">
        <f>SUM(F275:F279)</f>
        <v>58744</v>
      </c>
      <c r="G273" s="30"/>
      <c r="H273" s="30">
        <f>SUM(H275:H279)</f>
        <v>88191</v>
      </c>
      <c r="I273" s="30"/>
      <c r="J273" s="30">
        <f aca="true" t="shared" si="39" ref="J273:O273">SUM(J275:J279)</f>
        <v>12349</v>
      </c>
      <c r="K273" s="30">
        <f t="shared" si="39"/>
        <v>31615</v>
      </c>
      <c r="L273" s="30">
        <f t="shared" si="39"/>
        <v>8943</v>
      </c>
      <c r="M273" s="30">
        <f t="shared" si="39"/>
        <v>60784</v>
      </c>
      <c r="N273" s="30">
        <f t="shared" si="39"/>
        <v>3962</v>
      </c>
      <c r="O273" s="30">
        <f t="shared" si="39"/>
        <v>317306</v>
      </c>
      <c r="P273" s="23"/>
    </row>
    <row r="274" spans="1:16" ht="12.75" customHeight="1">
      <c r="A274" s="2"/>
      <c r="B274" s="2"/>
      <c r="C274" s="2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23"/>
    </row>
    <row r="275" spans="1:16" ht="12.75" customHeight="1">
      <c r="A275" s="2"/>
      <c r="B275" s="6" t="s">
        <v>388</v>
      </c>
      <c r="C275" s="1" t="s">
        <v>389</v>
      </c>
      <c r="D275" s="30">
        <v>5239</v>
      </c>
      <c r="E275" s="30"/>
      <c r="F275" s="30">
        <v>6504</v>
      </c>
      <c r="G275" s="30"/>
      <c r="H275" s="30">
        <v>11637</v>
      </c>
      <c r="I275" s="30"/>
      <c r="J275" s="30">
        <v>1443</v>
      </c>
      <c r="K275" s="30">
        <v>3237</v>
      </c>
      <c r="L275" s="30">
        <v>697</v>
      </c>
      <c r="M275" s="30">
        <v>11109</v>
      </c>
      <c r="N275" s="30">
        <v>310</v>
      </c>
      <c r="O275" s="30">
        <f>SUM(D275:N275)</f>
        <v>40176</v>
      </c>
      <c r="P275" s="23"/>
    </row>
    <row r="276" spans="1:16" ht="12.75" customHeight="1">
      <c r="A276" s="2"/>
      <c r="B276" s="6" t="s">
        <v>390</v>
      </c>
      <c r="C276" s="1" t="s">
        <v>391</v>
      </c>
      <c r="D276" s="30">
        <v>9201</v>
      </c>
      <c r="E276" s="30"/>
      <c r="F276" s="30">
        <v>10335</v>
      </c>
      <c r="G276" s="30"/>
      <c r="H276" s="30">
        <v>15537</v>
      </c>
      <c r="I276" s="30"/>
      <c r="J276" s="30">
        <v>2362</v>
      </c>
      <c r="K276" s="30">
        <v>5349</v>
      </c>
      <c r="L276" s="30">
        <v>690</v>
      </c>
      <c r="M276" s="30">
        <v>6919</v>
      </c>
      <c r="N276" s="30">
        <v>1022</v>
      </c>
      <c r="O276" s="30">
        <f>SUM(D276:N276)</f>
        <v>51415</v>
      </c>
      <c r="P276" s="23"/>
    </row>
    <row r="277" spans="1:16" ht="12.75" customHeight="1">
      <c r="A277" s="2"/>
      <c r="B277" s="6" t="s">
        <v>392</v>
      </c>
      <c r="C277" s="1" t="s">
        <v>391</v>
      </c>
      <c r="D277" s="30">
        <v>11165</v>
      </c>
      <c r="E277" s="30"/>
      <c r="F277" s="30">
        <v>14946</v>
      </c>
      <c r="G277" s="30"/>
      <c r="H277" s="30">
        <v>19438</v>
      </c>
      <c r="I277" s="30"/>
      <c r="J277" s="30">
        <v>2464</v>
      </c>
      <c r="K277" s="30">
        <v>7389</v>
      </c>
      <c r="L277" s="30">
        <v>2013</v>
      </c>
      <c r="M277" s="30">
        <v>22131</v>
      </c>
      <c r="N277" s="30">
        <v>1065</v>
      </c>
      <c r="O277" s="30">
        <f>SUM(D277:N277)</f>
        <v>80611</v>
      </c>
      <c r="P277" s="23"/>
    </row>
    <row r="278" spans="1:16" ht="12.75" customHeight="1">
      <c r="A278" s="2"/>
      <c r="B278" s="6" t="s">
        <v>393</v>
      </c>
      <c r="C278" s="1" t="s">
        <v>394</v>
      </c>
      <c r="D278" s="30">
        <v>4902</v>
      </c>
      <c r="E278" s="30"/>
      <c r="F278" s="30">
        <v>4808</v>
      </c>
      <c r="G278" s="30"/>
      <c r="H278" s="30">
        <v>6330</v>
      </c>
      <c r="I278" s="30"/>
      <c r="J278" s="30">
        <v>824</v>
      </c>
      <c r="K278" s="30">
        <v>2680</v>
      </c>
      <c r="L278" s="30">
        <v>484</v>
      </c>
      <c r="M278" s="30">
        <v>2610</v>
      </c>
      <c r="N278" s="30">
        <v>677</v>
      </c>
      <c r="O278" s="30">
        <f>SUM(D278:N278)</f>
        <v>23315</v>
      </c>
      <c r="P278" s="23"/>
    </row>
    <row r="279" spans="1:16" ht="12.75" customHeight="1">
      <c r="A279" s="2"/>
      <c r="B279" s="6" t="s">
        <v>395</v>
      </c>
      <c r="C279" s="1" t="s">
        <v>396</v>
      </c>
      <c r="D279" s="30">
        <v>22211</v>
      </c>
      <c r="E279" s="30"/>
      <c r="F279" s="30">
        <v>22151</v>
      </c>
      <c r="G279" s="30"/>
      <c r="H279" s="30">
        <v>35249</v>
      </c>
      <c r="I279" s="30"/>
      <c r="J279" s="30">
        <v>5256</v>
      </c>
      <c r="K279" s="30">
        <v>12960</v>
      </c>
      <c r="L279" s="30">
        <v>5059</v>
      </c>
      <c r="M279" s="30">
        <v>18015</v>
      </c>
      <c r="N279" s="30">
        <v>888</v>
      </c>
      <c r="O279" s="30">
        <f>SUM(D279:N279)</f>
        <v>121789</v>
      </c>
      <c r="P279" s="23"/>
    </row>
    <row r="280" spans="1:16" ht="12.75" customHeight="1">
      <c r="A280" s="2"/>
      <c r="B280" s="2"/>
      <c r="C280" s="2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23"/>
    </row>
    <row r="281" spans="1:16" ht="12.75" customHeight="1">
      <c r="A281" s="2"/>
      <c r="B281" s="2"/>
      <c r="C281" s="1" t="s">
        <v>397</v>
      </c>
      <c r="D281" s="30">
        <f>SUM(D283:D288)</f>
        <v>26693</v>
      </c>
      <c r="E281" s="30"/>
      <c r="F281" s="30">
        <f>SUM(F283:F288)</f>
        <v>30499</v>
      </c>
      <c r="G281" s="30"/>
      <c r="H281" s="30">
        <f>SUM(H283:H288)</f>
        <v>50030</v>
      </c>
      <c r="I281" s="30"/>
      <c r="J281" s="30">
        <f aca="true" t="shared" si="40" ref="J281:O281">SUM(J283:J288)</f>
        <v>5919</v>
      </c>
      <c r="K281" s="30">
        <f t="shared" si="40"/>
        <v>13426</v>
      </c>
      <c r="L281" s="30">
        <f t="shared" si="40"/>
        <v>2515</v>
      </c>
      <c r="M281" s="30">
        <f t="shared" si="40"/>
        <v>22377</v>
      </c>
      <c r="N281" s="30">
        <f t="shared" si="40"/>
        <v>1792</v>
      </c>
      <c r="O281" s="30">
        <f t="shared" si="40"/>
        <v>153251</v>
      </c>
      <c r="P281" s="23"/>
    </row>
    <row r="282" spans="1:16" ht="12.75" customHeight="1">
      <c r="A282" s="2"/>
      <c r="B282" s="2"/>
      <c r="C282" s="2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23"/>
    </row>
    <row r="283" spans="1:16" ht="12.75" customHeight="1">
      <c r="A283" s="2"/>
      <c r="B283" s="6" t="s">
        <v>398</v>
      </c>
      <c r="C283" s="1" t="s">
        <v>397</v>
      </c>
      <c r="D283" s="30">
        <v>7248</v>
      </c>
      <c r="E283" s="30"/>
      <c r="F283" s="30">
        <v>7693</v>
      </c>
      <c r="G283" s="30"/>
      <c r="H283" s="30">
        <v>10796</v>
      </c>
      <c r="I283" s="30"/>
      <c r="J283" s="30">
        <v>1393</v>
      </c>
      <c r="K283" s="30">
        <v>3232</v>
      </c>
      <c r="L283" s="30">
        <v>1516</v>
      </c>
      <c r="M283" s="30">
        <v>17030</v>
      </c>
      <c r="N283" s="30">
        <v>567</v>
      </c>
      <c r="O283" s="30">
        <f aca="true" t="shared" si="41" ref="O283:O288">SUM(D283:N283)</f>
        <v>49475</v>
      </c>
      <c r="P283" s="23"/>
    </row>
    <row r="284" spans="1:16" ht="12.75" customHeight="1">
      <c r="A284" s="2"/>
      <c r="B284" s="6" t="s">
        <v>399</v>
      </c>
      <c r="C284" s="1" t="s">
        <v>400</v>
      </c>
      <c r="D284" s="30">
        <v>6104</v>
      </c>
      <c r="E284" s="30"/>
      <c r="F284" s="30">
        <v>6932</v>
      </c>
      <c r="G284" s="30"/>
      <c r="H284" s="30">
        <v>11029</v>
      </c>
      <c r="I284" s="30"/>
      <c r="J284" s="30">
        <v>1505</v>
      </c>
      <c r="K284" s="30">
        <v>3917</v>
      </c>
      <c r="L284" s="30">
        <v>296</v>
      </c>
      <c r="M284" s="30">
        <v>116</v>
      </c>
      <c r="N284" s="30">
        <v>179</v>
      </c>
      <c r="O284" s="30">
        <f t="shared" si="41"/>
        <v>30078</v>
      </c>
      <c r="P284" s="23"/>
    </row>
    <row r="285" spans="1:16" ht="12.75" customHeight="1">
      <c r="A285" s="2"/>
      <c r="B285" s="6" t="s">
        <v>401</v>
      </c>
      <c r="C285" s="1" t="s">
        <v>402</v>
      </c>
      <c r="D285" s="30">
        <v>2565</v>
      </c>
      <c r="E285" s="30"/>
      <c r="F285" s="30">
        <v>3348</v>
      </c>
      <c r="G285" s="30"/>
      <c r="H285" s="30">
        <v>5774</v>
      </c>
      <c r="I285" s="30"/>
      <c r="J285" s="30">
        <v>622</v>
      </c>
      <c r="K285" s="30">
        <v>1162</v>
      </c>
      <c r="L285" s="30">
        <v>131</v>
      </c>
      <c r="M285" s="30">
        <v>47</v>
      </c>
      <c r="N285" s="30">
        <v>262</v>
      </c>
      <c r="O285" s="30">
        <f t="shared" si="41"/>
        <v>13911</v>
      </c>
      <c r="P285" s="23"/>
    </row>
    <row r="286" spans="1:16" ht="12.75" customHeight="1">
      <c r="A286" s="2"/>
      <c r="B286" s="6" t="s">
        <v>403</v>
      </c>
      <c r="C286" s="1" t="s">
        <v>404</v>
      </c>
      <c r="D286" s="30">
        <v>3923</v>
      </c>
      <c r="E286" s="30"/>
      <c r="F286" s="30">
        <v>4829</v>
      </c>
      <c r="G286" s="30"/>
      <c r="H286" s="30">
        <v>10257</v>
      </c>
      <c r="I286" s="30"/>
      <c r="J286" s="30">
        <v>824</v>
      </c>
      <c r="K286" s="30">
        <v>1978</v>
      </c>
      <c r="L286" s="30">
        <v>152</v>
      </c>
      <c r="M286" s="30">
        <v>84</v>
      </c>
      <c r="N286" s="30">
        <v>252</v>
      </c>
      <c r="O286" s="30">
        <f t="shared" si="41"/>
        <v>22299</v>
      </c>
      <c r="P286" s="23"/>
    </row>
    <row r="287" spans="1:16" ht="12.75" customHeight="1">
      <c r="A287" s="2"/>
      <c r="B287" s="6" t="s">
        <v>405</v>
      </c>
      <c r="C287" s="1" t="s">
        <v>406</v>
      </c>
      <c r="D287" s="30">
        <v>2637</v>
      </c>
      <c r="E287" s="30"/>
      <c r="F287" s="30">
        <v>2467</v>
      </c>
      <c r="G287" s="30"/>
      <c r="H287" s="30">
        <v>4477</v>
      </c>
      <c r="I287" s="30"/>
      <c r="J287" s="30">
        <v>833</v>
      </c>
      <c r="K287" s="30">
        <v>1255</v>
      </c>
      <c r="L287" s="30">
        <v>160</v>
      </c>
      <c r="M287" s="30">
        <v>1315</v>
      </c>
      <c r="N287" s="30">
        <v>120</v>
      </c>
      <c r="O287" s="30">
        <f t="shared" si="41"/>
        <v>13264</v>
      </c>
      <c r="P287" s="23"/>
    </row>
    <row r="288" spans="1:16" ht="12.75" customHeight="1">
      <c r="A288" s="2"/>
      <c r="B288" s="6" t="s">
        <v>407</v>
      </c>
      <c r="C288" s="1" t="s">
        <v>397</v>
      </c>
      <c r="D288" s="30">
        <v>4216</v>
      </c>
      <c r="E288" s="30"/>
      <c r="F288" s="30">
        <v>5230</v>
      </c>
      <c r="G288" s="30"/>
      <c r="H288" s="30">
        <v>7697</v>
      </c>
      <c r="I288" s="30"/>
      <c r="J288" s="30">
        <v>742</v>
      </c>
      <c r="K288" s="30">
        <v>1882</v>
      </c>
      <c r="L288" s="30">
        <v>260</v>
      </c>
      <c r="M288" s="30">
        <v>3785</v>
      </c>
      <c r="N288" s="30">
        <v>412</v>
      </c>
      <c r="O288" s="30">
        <f t="shared" si="41"/>
        <v>24224</v>
      </c>
      <c r="P288" s="23"/>
    </row>
    <row r="289" spans="1:16" ht="12.75" customHeight="1">
      <c r="A289" s="1"/>
      <c r="B289" s="2"/>
      <c r="C289" s="2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23"/>
    </row>
    <row r="290" spans="1:16" ht="12.75" customHeight="1">
      <c r="A290" s="2"/>
      <c r="B290" s="2"/>
      <c r="C290" s="1" t="s">
        <v>408</v>
      </c>
      <c r="D290" s="30">
        <f>SUM(D292:D299)</f>
        <v>34041</v>
      </c>
      <c r="E290" s="30"/>
      <c r="F290" s="30">
        <f>SUM(F292:F299)</f>
        <v>43068</v>
      </c>
      <c r="G290" s="30"/>
      <c r="H290" s="30">
        <f>SUM(H292:H299)</f>
        <v>65609</v>
      </c>
      <c r="I290" s="30"/>
      <c r="J290" s="30">
        <f aca="true" t="shared" si="42" ref="J290:O290">SUM(J292:J299)</f>
        <v>7013</v>
      </c>
      <c r="K290" s="30">
        <f t="shared" si="42"/>
        <v>22896</v>
      </c>
      <c r="L290" s="30">
        <f t="shared" si="42"/>
        <v>3675</v>
      </c>
      <c r="M290" s="30">
        <f t="shared" si="42"/>
        <v>48391</v>
      </c>
      <c r="N290" s="30">
        <f t="shared" si="42"/>
        <v>613</v>
      </c>
      <c r="O290" s="30">
        <f t="shared" si="42"/>
        <v>225306</v>
      </c>
      <c r="P290" s="23"/>
    </row>
    <row r="291" spans="1:16" ht="12.75" customHeight="1">
      <c r="A291" s="12"/>
      <c r="B291" s="12"/>
      <c r="C291" s="1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26"/>
    </row>
    <row r="292" spans="1:16" ht="12.75" customHeight="1">
      <c r="A292" s="2"/>
      <c r="B292" s="6" t="s">
        <v>409</v>
      </c>
      <c r="C292" s="1" t="s">
        <v>410</v>
      </c>
      <c r="D292" s="30">
        <v>7906</v>
      </c>
      <c r="E292" s="30"/>
      <c r="F292" s="30">
        <v>10184</v>
      </c>
      <c r="G292" s="30"/>
      <c r="H292" s="30">
        <v>14672</v>
      </c>
      <c r="I292" s="30"/>
      <c r="J292" s="30">
        <v>1843</v>
      </c>
      <c r="K292" s="30">
        <v>6150</v>
      </c>
      <c r="L292" s="30">
        <v>411</v>
      </c>
      <c r="M292" s="30">
        <v>1851</v>
      </c>
      <c r="N292" s="30">
        <v>147</v>
      </c>
      <c r="O292" s="30">
        <f aca="true" t="shared" si="43" ref="O292:O299">SUM(D292:N292)</f>
        <v>43164</v>
      </c>
      <c r="P292" s="23"/>
    </row>
    <row r="293" spans="1:16" ht="12.75" customHeight="1">
      <c r="A293" s="2"/>
      <c r="B293" s="6" t="s">
        <v>411</v>
      </c>
      <c r="C293" s="1" t="s">
        <v>412</v>
      </c>
      <c r="D293" s="30">
        <v>5042</v>
      </c>
      <c r="E293" s="30"/>
      <c r="F293" s="30">
        <v>6957</v>
      </c>
      <c r="G293" s="30"/>
      <c r="H293" s="30">
        <v>13072</v>
      </c>
      <c r="I293" s="30"/>
      <c r="J293" s="30">
        <v>1601</v>
      </c>
      <c r="K293" s="30">
        <v>4301</v>
      </c>
      <c r="L293" s="30">
        <v>439</v>
      </c>
      <c r="M293" s="30">
        <v>1465</v>
      </c>
      <c r="N293" s="30">
        <v>114</v>
      </c>
      <c r="O293" s="30">
        <f t="shared" si="43"/>
        <v>32991</v>
      </c>
      <c r="P293" s="23"/>
    </row>
    <row r="294" spans="1:16" ht="12.75" customHeight="1">
      <c r="A294" s="2"/>
      <c r="B294" s="6" t="s">
        <v>413</v>
      </c>
      <c r="C294" s="1" t="s">
        <v>414</v>
      </c>
      <c r="D294" s="30">
        <v>4897</v>
      </c>
      <c r="E294" s="30"/>
      <c r="F294" s="30">
        <v>7321</v>
      </c>
      <c r="G294" s="30"/>
      <c r="H294" s="30">
        <v>11084</v>
      </c>
      <c r="I294" s="30"/>
      <c r="J294" s="30">
        <v>1214</v>
      </c>
      <c r="K294" s="30">
        <v>3601</v>
      </c>
      <c r="L294" s="30">
        <v>912</v>
      </c>
      <c r="M294" s="30">
        <v>7113</v>
      </c>
      <c r="N294" s="30">
        <v>155</v>
      </c>
      <c r="O294" s="30">
        <f t="shared" si="43"/>
        <v>36297</v>
      </c>
      <c r="P294" s="23"/>
    </row>
    <row r="295" spans="1:16" ht="12.75" customHeight="1">
      <c r="A295" s="2"/>
      <c r="B295" s="6" t="s">
        <v>415</v>
      </c>
      <c r="C295" s="1" t="s">
        <v>416</v>
      </c>
      <c r="D295" s="30">
        <v>3025</v>
      </c>
      <c r="E295" s="30"/>
      <c r="F295" s="30">
        <v>4050</v>
      </c>
      <c r="G295" s="30"/>
      <c r="H295" s="30">
        <v>5423</v>
      </c>
      <c r="I295" s="30"/>
      <c r="J295" s="30">
        <v>482</v>
      </c>
      <c r="K295" s="30">
        <v>2023</v>
      </c>
      <c r="L295" s="30">
        <v>665</v>
      </c>
      <c r="M295" s="30">
        <v>15240</v>
      </c>
      <c r="N295" s="30">
        <v>7</v>
      </c>
      <c r="O295" s="30">
        <f t="shared" si="43"/>
        <v>30915</v>
      </c>
      <c r="P295" s="23"/>
    </row>
    <row r="296" spans="1:16" ht="12.75" customHeight="1">
      <c r="A296" s="2"/>
      <c r="B296" s="6" t="s">
        <v>417</v>
      </c>
      <c r="C296" s="1" t="s">
        <v>418</v>
      </c>
      <c r="D296" s="30">
        <v>6900</v>
      </c>
      <c r="E296" s="30"/>
      <c r="F296" s="30">
        <v>7144</v>
      </c>
      <c r="G296" s="30"/>
      <c r="H296" s="30">
        <v>9531</v>
      </c>
      <c r="I296" s="30"/>
      <c r="J296" s="30">
        <v>780</v>
      </c>
      <c r="K296" s="30">
        <v>3343</v>
      </c>
      <c r="L296" s="30">
        <v>633</v>
      </c>
      <c r="M296" s="30">
        <v>12812</v>
      </c>
      <c r="N296" s="30">
        <v>108</v>
      </c>
      <c r="O296" s="30">
        <f t="shared" si="43"/>
        <v>41251</v>
      </c>
      <c r="P296" s="23"/>
    </row>
    <row r="297" spans="1:16" ht="12.75" customHeight="1">
      <c r="A297" s="2"/>
      <c r="B297" s="6" t="s">
        <v>419</v>
      </c>
      <c r="C297" s="1" t="s">
        <v>412</v>
      </c>
      <c r="D297" s="30">
        <v>2198</v>
      </c>
      <c r="E297" s="30"/>
      <c r="F297" s="30">
        <v>2543</v>
      </c>
      <c r="G297" s="30"/>
      <c r="H297" s="30">
        <v>5156</v>
      </c>
      <c r="I297" s="30"/>
      <c r="J297" s="30">
        <v>466</v>
      </c>
      <c r="K297" s="30">
        <v>1478</v>
      </c>
      <c r="L297" s="30">
        <v>340</v>
      </c>
      <c r="M297" s="30">
        <v>5357</v>
      </c>
      <c r="N297" s="30">
        <v>43</v>
      </c>
      <c r="O297" s="30">
        <f t="shared" si="43"/>
        <v>17581</v>
      </c>
      <c r="P297" s="23"/>
    </row>
    <row r="298" spans="1:16" ht="12.75" customHeight="1">
      <c r="A298" s="2"/>
      <c r="B298" s="6" t="s">
        <v>420</v>
      </c>
      <c r="C298" s="1" t="s">
        <v>421</v>
      </c>
      <c r="D298" s="30">
        <v>2698</v>
      </c>
      <c r="E298" s="30"/>
      <c r="F298" s="30">
        <v>3086</v>
      </c>
      <c r="G298" s="30"/>
      <c r="H298" s="30">
        <v>4228</v>
      </c>
      <c r="I298" s="30"/>
      <c r="J298" s="30">
        <v>382</v>
      </c>
      <c r="K298" s="30">
        <v>1453</v>
      </c>
      <c r="L298" s="30">
        <v>190</v>
      </c>
      <c r="M298" s="30">
        <v>2805</v>
      </c>
      <c r="N298" s="30">
        <v>39</v>
      </c>
      <c r="O298" s="30">
        <f t="shared" si="43"/>
        <v>14881</v>
      </c>
      <c r="P298" s="23"/>
    </row>
    <row r="299" spans="1:16" ht="12.75" customHeight="1">
      <c r="A299" s="2"/>
      <c r="B299" s="8">
        <v>296</v>
      </c>
      <c r="C299" s="1" t="s">
        <v>422</v>
      </c>
      <c r="D299" s="30">
        <v>1375</v>
      </c>
      <c r="E299" s="30"/>
      <c r="F299" s="30">
        <v>1783</v>
      </c>
      <c r="G299" s="30"/>
      <c r="H299" s="30">
        <v>2443</v>
      </c>
      <c r="I299" s="30"/>
      <c r="J299" s="30">
        <v>245</v>
      </c>
      <c r="K299" s="30">
        <v>547</v>
      </c>
      <c r="L299" s="30">
        <v>85</v>
      </c>
      <c r="M299" s="30">
        <v>1748</v>
      </c>
      <c r="N299" s="30">
        <v>0</v>
      </c>
      <c r="O299" s="30">
        <f t="shared" si="43"/>
        <v>8226</v>
      </c>
      <c r="P299" s="23"/>
    </row>
    <row r="300" spans="1:16" ht="12.75" customHeight="1">
      <c r="A300" s="2"/>
      <c r="B300" s="2"/>
      <c r="C300" s="2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23"/>
    </row>
    <row r="301" spans="1:16" ht="12.75" customHeight="1">
      <c r="A301" s="2"/>
      <c r="B301" s="2"/>
      <c r="C301" s="1" t="s">
        <v>423</v>
      </c>
      <c r="D301" s="30">
        <f>SUM(D303:D314)</f>
        <v>38464</v>
      </c>
      <c r="E301" s="30"/>
      <c r="F301" s="30">
        <f>SUM(F303:F314)</f>
        <v>65912</v>
      </c>
      <c r="G301" s="30"/>
      <c r="H301" s="30">
        <f>SUM(H303:H314)</f>
        <v>78574</v>
      </c>
      <c r="I301" s="30"/>
      <c r="J301" s="30">
        <f aca="true" t="shared" si="44" ref="J301:O301">SUM(J303:J314)</f>
        <v>5503</v>
      </c>
      <c r="K301" s="30">
        <f t="shared" si="44"/>
        <v>24755</v>
      </c>
      <c r="L301" s="30">
        <f t="shared" si="44"/>
        <v>2882</v>
      </c>
      <c r="M301" s="30">
        <f t="shared" si="44"/>
        <v>51897</v>
      </c>
      <c r="N301" s="30">
        <f t="shared" si="44"/>
        <v>2281</v>
      </c>
      <c r="O301" s="30">
        <f t="shared" si="44"/>
        <v>270268</v>
      </c>
      <c r="P301" s="23"/>
    </row>
    <row r="302" spans="1:16" ht="12.75" customHeight="1">
      <c r="A302" s="2"/>
      <c r="B302" s="2"/>
      <c r="C302" s="2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23"/>
    </row>
    <row r="303" spans="1:16" ht="12.75" customHeight="1">
      <c r="A303" s="2"/>
      <c r="B303" s="6" t="s">
        <v>424</v>
      </c>
      <c r="C303" s="1" t="s">
        <v>425</v>
      </c>
      <c r="D303" s="30">
        <v>1744</v>
      </c>
      <c r="E303" s="30"/>
      <c r="F303" s="30">
        <v>4348</v>
      </c>
      <c r="G303" s="30"/>
      <c r="H303" s="30">
        <v>4089</v>
      </c>
      <c r="I303" s="30"/>
      <c r="J303" s="30">
        <v>565</v>
      </c>
      <c r="K303" s="30">
        <v>1667</v>
      </c>
      <c r="L303" s="30">
        <v>158</v>
      </c>
      <c r="M303" s="30">
        <v>2271</v>
      </c>
      <c r="N303" s="30">
        <v>66</v>
      </c>
      <c r="O303" s="30">
        <f aca="true" t="shared" si="45" ref="O303:O314">SUM(D303:N303)</f>
        <v>14908</v>
      </c>
      <c r="P303" s="23"/>
    </row>
    <row r="304" spans="1:16" ht="12.75" customHeight="1">
      <c r="A304" s="2"/>
      <c r="B304" s="6" t="s">
        <v>426</v>
      </c>
      <c r="C304" s="1" t="s">
        <v>427</v>
      </c>
      <c r="D304" s="30">
        <v>2521</v>
      </c>
      <c r="E304" s="30"/>
      <c r="F304" s="30">
        <v>3698</v>
      </c>
      <c r="G304" s="30"/>
      <c r="H304" s="30">
        <v>3849</v>
      </c>
      <c r="I304" s="30"/>
      <c r="J304" s="30">
        <v>338</v>
      </c>
      <c r="K304" s="30">
        <v>1389</v>
      </c>
      <c r="L304" s="30">
        <v>140</v>
      </c>
      <c r="M304" s="30">
        <v>948</v>
      </c>
      <c r="N304" s="30">
        <v>91</v>
      </c>
      <c r="O304" s="30">
        <f t="shared" si="45"/>
        <v>12974</v>
      </c>
      <c r="P304" s="23"/>
    </row>
    <row r="305" spans="1:16" ht="12.75" customHeight="1">
      <c r="A305" s="2"/>
      <c r="B305" s="6" t="s">
        <v>428</v>
      </c>
      <c r="C305" s="1" t="s">
        <v>429</v>
      </c>
      <c r="D305" s="30">
        <v>4861</v>
      </c>
      <c r="E305" s="30"/>
      <c r="F305" s="30">
        <v>6909</v>
      </c>
      <c r="G305" s="30"/>
      <c r="H305" s="30">
        <v>7648</v>
      </c>
      <c r="I305" s="30"/>
      <c r="J305" s="30">
        <v>655</v>
      </c>
      <c r="K305" s="30">
        <v>3000</v>
      </c>
      <c r="L305" s="30">
        <v>452</v>
      </c>
      <c r="M305" s="30">
        <v>5118</v>
      </c>
      <c r="N305" s="30">
        <v>353</v>
      </c>
      <c r="O305" s="30">
        <f t="shared" si="45"/>
        <v>28996</v>
      </c>
      <c r="P305" s="24"/>
    </row>
    <row r="306" spans="1:16" ht="12.75" customHeight="1">
      <c r="A306" s="2"/>
      <c r="B306" s="6" t="s">
        <v>430</v>
      </c>
      <c r="C306" s="1" t="s">
        <v>431</v>
      </c>
      <c r="D306" s="30">
        <v>4524</v>
      </c>
      <c r="E306" s="30"/>
      <c r="F306" s="30">
        <v>6680</v>
      </c>
      <c r="G306" s="30"/>
      <c r="H306" s="30">
        <v>8189</v>
      </c>
      <c r="I306" s="30"/>
      <c r="J306" s="30">
        <v>833</v>
      </c>
      <c r="K306" s="30">
        <v>2896</v>
      </c>
      <c r="L306" s="30">
        <v>503</v>
      </c>
      <c r="M306" s="30">
        <v>4994</v>
      </c>
      <c r="N306" s="30">
        <v>131</v>
      </c>
      <c r="O306" s="30">
        <f t="shared" si="45"/>
        <v>28750</v>
      </c>
      <c r="P306" s="23"/>
    </row>
    <row r="307" spans="1:16" ht="12.75" customHeight="1">
      <c r="A307" s="2"/>
      <c r="B307" s="6" t="s">
        <v>432</v>
      </c>
      <c r="C307" s="1" t="s">
        <v>433</v>
      </c>
      <c r="D307" s="30">
        <v>4398</v>
      </c>
      <c r="E307" s="30"/>
      <c r="F307" s="30">
        <v>9390</v>
      </c>
      <c r="G307" s="30"/>
      <c r="H307" s="30">
        <v>12921</v>
      </c>
      <c r="I307" s="30"/>
      <c r="J307" s="30">
        <v>932</v>
      </c>
      <c r="K307" s="30">
        <v>4342</v>
      </c>
      <c r="L307" s="30">
        <v>419</v>
      </c>
      <c r="M307" s="30">
        <v>9793</v>
      </c>
      <c r="N307" s="30">
        <v>349</v>
      </c>
      <c r="O307" s="30">
        <f t="shared" si="45"/>
        <v>42544</v>
      </c>
      <c r="P307" s="23"/>
    </row>
    <row r="308" spans="1:16" ht="12.75" customHeight="1">
      <c r="A308" s="2"/>
      <c r="B308" s="6" t="s">
        <v>434</v>
      </c>
      <c r="C308" s="1" t="s">
        <v>425</v>
      </c>
      <c r="D308" s="30">
        <v>1457</v>
      </c>
      <c r="E308" s="30"/>
      <c r="F308" s="30">
        <v>2546</v>
      </c>
      <c r="G308" s="30"/>
      <c r="H308" s="30">
        <v>2840</v>
      </c>
      <c r="I308" s="30"/>
      <c r="J308" s="30">
        <v>380</v>
      </c>
      <c r="K308" s="30">
        <v>1190</v>
      </c>
      <c r="L308" s="30">
        <v>199</v>
      </c>
      <c r="M308" s="30">
        <v>1819</v>
      </c>
      <c r="N308" s="30">
        <v>55</v>
      </c>
      <c r="O308" s="30">
        <f t="shared" si="45"/>
        <v>10486</v>
      </c>
      <c r="P308" s="23"/>
    </row>
    <row r="309" spans="1:16" ht="12.75" customHeight="1">
      <c r="A309" s="2"/>
      <c r="B309" s="6" t="s">
        <v>435</v>
      </c>
      <c r="C309" s="1" t="s">
        <v>436</v>
      </c>
      <c r="D309" s="30">
        <v>3996</v>
      </c>
      <c r="E309" s="30"/>
      <c r="F309" s="30">
        <v>6788</v>
      </c>
      <c r="G309" s="30"/>
      <c r="H309" s="30">
        <v>8263</v>
      </c>
      <c r="I309" s="30"/>
      <c r="J309" s="30">
        <v>632</v>
      </c>
      <c r="K309" s="30">
        <v>2349</v>
      </c>
      <c r="L309" s="30">
        <v>316</v>
      </c>
      <c r="M309" s="30">
        <v>7985</v>
      </c>
      <c r="N309" s="30">
        <v>154</v>
      </c>
      <c r="O309" s="30">
        <f t="shared" si="45"/>
        <v>30483</v>
      </c>
      <c r="P309" s="23"/>
    </row>
    <row r="310" spans="1:16" ht="12.75" customHeight="1">
      <c r="A310" s="2"/>
      <c r="B310" s="6" t="s">
        <v>437</v>
      </c>
      <c r="C310" s="1" t="s">
        <v>438</v>
      </c>
      <c r="D310" s="30">
        <v>2883</v>
      </c>
      <c r="E310" s="30"/>
      <c r="F310" s="30">
        <v>5671</v>
      </c>
      <c r="G310" s="30"/>
      <c r="H310" s="30">
        <v>7258</v>
      </c>
      <c r="I310" s="30"/>
      <c r="J310" s="30">
        <v>343</v>
      </c>
      <c r="K310" s="30">
        <v>2443</v>
      </c>
      <c r="L310" s="30">
        <v>213</v>
      </c>
      <c r="M310" s="30">
        <v>1368</v>
      </c>
      <c r="N310" s="30">
        <v>331</v>
      </c>
      <c r="O310" s="30">
        <f t="shared" si="45"/>
        <v>20510</v>
      </c>
      <c r="P310" s="23"/>
    </row>
    <row r="311" spans="1:16" ht="12.75" customHeight="1">
      <c r="A311" s="2"/>
      <c r="B311" s="6" t="s">
        <v>439</v>
      </c>
      <c r="C311" s="1" t="s">
        <v>440</v>
      </c>
      <c r="D311" s="30">
        <v>276</v>
      </c>
      <c r="E311" s="30"/>
      <c r="F311" s="30">
        <v>354</v>
      </c>
      <c r="G311" s="30"/>
      <c r="H311" s="30">
        <v>568</v>
      </c>
      <c r="I311" s="30"/>
      <c r="J311" s="30">
        <v>46</v>
      </c>
      <c r="K311" s="30">
        <v>254</v>
      </c>
      <c r="L311" s="30">
        <v>17</v>
      </c>
      <c r="M311" s="30">
        <v>15</v>
      </c>
      <c r="N311" s="30">
        <v>4</v>
      </c>
      <c r="O311" s="30">
        <f t="shared" si="45"/>
        <v>1534</v>
      </c>
      <c r="P311" s="23"/>
    </row>
    <row r="312" spans="1:16" ht="12.75" customHeight="1">
      <c r="A312" s="2"/>
      <c r="B312" s="6" t="s">
        <v>441</v>
      </c>
      <c r="C312" s="1" t="s">
        <v>442</v>
      </c>
      <c r="D312" s="30">
        <v>3750</v>
      </c>
      <c r="E312" s="30"/>
      <c r="F312" s="30">
        <v>5988</v>
      </c>
      <c r="G312" s="30"/>
      <c r="H312" s="30">
        <v>8487</v>
      </c>
      <c r="I312" s="30"/>
      <c r="J312" s="30">
        <v>188</v>
      </c>
      <c r="K312" s="30">
        <v>1649</v>
      </c>
      <c r="L312" s="30">
        <v>91</v>
      </c>
      <c r="M312" s="30">
        <v>7764</v>
      </c>
      <c r="N312" s="30">
        <v>166</v>
      </c>
      <c r="O312" s="30">
        <f t="shared" si="45"/>
        <v>28083</v>
      </c>
      <c r="P312" s="23"/>
    </row>
    <row r="313" spans="1:16" ht="12.75" customHeight="1">
      <c r="A313" s="2"/>
      <c r="B313" s="6" t="s">
        <v>443</v>
      </c>
      <c r="C313" s="1" t="s">
        <v>444</v>
      </c>
      <c r="D313" s="30">
        <v>4471</v>
      </c>
      <c r="E313" s="30"/>
      <c r="F313" s="30">
        <v>8944</v>
      </c>
      <c r="G313" s="30"/>
      <c r="H313" s="30">
        <v>9484</v>
      </c>
      <c r="I313" s="30"/>
      <c r="J313" s="30">
        <v>399</v>
      </c>
      <c r="K313" s="30">
        <v>2407</v>
      </c>
      <c r="L313" s="30">
        <v>288</v>
      </c>
      <c r="M313" s="30">
        <v>8938</v>
      </c>
      <c r="N313" s="30">
        <v>353</v>
      </c>
      <c r="O313" s="30">
        <f t="shared" si="45"/>
        <v>35284</v>
      </c>
      <c r="P313" s="23"/>
    </row>
    <row r="314" spans="1:16" ht="12.75" customHeight="1">
      <c r="A314" s="2"/>
      <c r="B314" s="6" t="s">
        <v>445</v>
      </c>
      <c r="C314" s="1" t="s">
        <v>446</v>
      </c>
      <c r="D314" s="30">
        <v>3583</v>
      </c>
      <c r="E314" s="30"/>
      <c r="F314" s="30">
        <v>4596</v>
      </c>
      <c r="G314" s="30"/>
      <c r="H314" s="30">
        <v>4978</v>
      </c>
      <c r="I314" s="30"/>
      <c r="J314" s="30">
        <v>192</v>
      </c>
      <c r="K314" s="30">
        <v>1169</v>
      </c>
      <c r="L314" s="30">
        <v>86</v>
      </c>
      <c r="M314" s="30">
        <v>884</v>
      </c>
      <c r="N314" s="30">
        <v>228</v>
      </c>
      <c r="O314" s="30">
        <f t="shared" si="45"/>
        <v>15716</v>
      </c>
      <c r="P314" s="24"/>
    </row>
    <row r="315" spans="1:16" ht="12.75" customHeight="1">
      <c r="A315" s="2"/>
      <c r="B315" s="2"/>
      <c r="C315" s="2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23"/>
    </row>
    <row r="316" spans="1:16" ht="12.75" customHeight="1">
      <c r="A316" s="2"/>
      <c r="B316" s="2"/>
      <c r="C316" s="1" t="s">
        <v>447</v>
      </c>
      <c r="D316" s="30">
        <f>SUM(D318:D324)</f>
        <v>25793</v>
      </c>
      <c r="E316" s="30"/>
      <c r="F316" s="30">
        <f>SUM(F318:F324)</f>
        <v>20049</v>
      </c>
      <c r="G316" s="30"/>
      <c r="H316" s="30">
        <f>SUM(H318:H324)</f>
        <v>41484</v>
      </c>
      <c r="I316" s="30"/>
      <c r="J316" s="30">
        <f aca="true" t="shared" si="46" ref="J316:O316">SUM(J318:J324)</f>
        <v>5586</v>
      </c>
      <c r="K316" s="30">
        <f t="shared" si="46"/>
        <v>12683</v>
      </c>
      <c r="L316" s="30">
        <f t="shared" si="46"/>
        <v>1649</v>
      </c>
      <c r="M316" s="30">
        <f t="shared" si="46"/>
        <v>4603</v>
      </c>
      <c r="N316" s="30">
        <f t="shared" si="46"/>
        <v>3014</v>
      </c>
      <c r="O316" s="30">
        <f t="shared" si="46"/>
        <v>114861</v>
      </c>
      <c r="P316" s="23"/>
    </row>
    <row r="317" spans="1:16" ht="12.75" customHeight="1">
      <c r="A317" s="2"/>
      <c r="B317" s="2"/>
      <c r="C317" s="2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23"/>
    </row>
    <row r="318" spans="1:16" ht="12.75" customHeight="1">
      <c r="A318" s="2"/>
      <c r="B318" s="6" t="s">
        <v>448</v>
      </c>
      <c r="C318" s="1" t="s">
        <v>449</v>
      </c>
      <c r="D318" s="30">
        <v>3731</v>
      </c>
      <c r="E318" s="30"/>
      <c r="F318" s="30">
        <v>2466</v>
      </c>
      <c r="G318" s="30"/>
      <c r="H318" s="30">
        <v>6552</v>
      </c>
      <c r="I318" s="30"/>
      <c r="J318" s="30">
        <v>1201</v>
      </c>
      <c r="K318" s="30">
        <v>1421</v>
      </c>
      <c r="L318" s="30">
        <v>313</v>
      </c>
      <c r="M318" s="30">
        <v>280</v>
      </c>
      <c r="N318" s="30">
        <v>488</v>
      </c>
      <c r="O318" s="30">
        <f aca="true" t="shared" si="47" ref="O318:O324">SUM(D318:N318)</f>
        <v>16452</v>
      </c>
      <c r="P318" s="23"/>
    </row>
    <row r="319" spans="1:16" ht="12.75" customHeight="1">
      <c r="A319" s="2"/>
      <c r="B319" s="6" t="s">
        <v>450</v>
      </c>
      <c r="C319" s="1" t="s">
        <v>451</v>
      </c>
      <c r="D319" s="30">
        <v>4296</v>
      </c>
      <c r="E319" s="30"/>
      <c r="F319" s="30">
        <v>2748</v>
      </c>
      <c r="G319" s="30"/>
      <c r="H319" s="30">
        <v>7004</v>
      </c>
      <c r="I319" s="30"/>
      <c r="J319" s="30">
        <v>781</v>
      </c>
      <c r="K319" s="30">
        <v>2336</v>
      </c>
      <c r="L319" s="30">
        <v>358</v>
      </c>
      <c r="M319" s="30">
        <v>257</v>
      </c>
      <c r="N319" s="30">
        <v>150</v>
      </c>
      <c r="O319" s="30">
        <f t="shared" si="47"/>
        <v>17930</v>
      </c>
      <c r="P319" s="23"/>
    </row>
    <row r="320" spans="1:16" ht="12.75" customHeight="1">
      <c r="A320" s="13"/>
      <c r="B320" s="4" t="s">
        <v>452</v>
      </c>
      <c r="C320" s="14" t="s">
        <v>449</v>
      </c>
      <c r="D320" s="33">
        <v>1087</v>
      </c>
      <c r="E320" s="33"/>
      <c r="F320" s="33">
        <v>931</v>
      </c>
      <c r="G320" s="33"/>
      <c r="H320" s="33">
        <v>1832</v>
      </c>
      <c r="I320" s="33"/>
      <c r="J320" s="33">
        <v>522</v>
      </c>
      <c r="K320" s="33">
        <v>604</v>
      </c>
      <c r="L320" s="33">
        <v>88</v>
      </c>
      <c r="M320" s="33">
        <v>70</v>
      </c>
      <c r="N320" s="33">
        <v>110</v>
      </c>
      <c r="O320" s="33">
        <f t="shared" si="47"/>
        <v>5244</v>
      </c>
      <c r="P320" s="27"/>
    </row>
    <row r="321" spans="1:16" ht="12.75" customHeight="1">
      <c r="A321" s="2"/>
      <c r="B321" s="6" t="s">
        <v>453</v>
      </c>
      <c r="C321" s="1" t="s">
        <v>454</v>
      </c>
      <c r="D321" s="30">
        <v>2013</v>
      </c>
      <c r="E321" s="30"/>
      <c r="F321" s="30">
        <v>1573</v>
      </c>
      <c r="G321" s="30"/>
      <c r="H321" s="30">
        <v>3206</v>
      </c>
      <c r="I321" s="30"/>
      <c r="J321" s="30">
        <v>914</v>
      </c>
      <c r="K321" s="30">
        <v>747</v>
      </c>
      <c r="L321" s="30">
        <v>67</v>
      </c>
      <c r="M321" s="30">
        <v>239</v>
      </c>
      <c r="N321" s="30">
        <v>283</v>
      </c>
      <c r="O321" s="30">
        <f t="shared" si="47"/>
        <v>9042</v>
      </c>
      <c r="P321" s="23"/>
    </row>
    <row r="322" spans="1:16" ht="12.75" customHeight="1">
      <c r="A322" s="2"/>
      <c r="B322" s="6" t="s">
        <v>455</v>
      </c>
      <c r="C322" s="1" t="s">
        <v>456</v>
      </c>
      <c r="D322" s="30">
        <v>5044</v>
      </c>
      <c r="E322" s="30"/>
      <c r="F322" s="30">
        <v>3619</v>
      </c>
      <c r="G322" s="30"/>
      <c r="H322" s="30">
        <v>7007</v>
      </c>
      <c r="I322" s="30"/>
      <c r="J322" s="30">
        <v>901</v>
      </c>
      <c r="K322" s="30">
        <v>2659</v>
      </c>
      <c r="L322" s="30">
        <v>252</v>
      </c>
      <c r="M322" s="30">
        <v>2172</v>
      </c>
      <c r="N322" s="30">
        <v>326</v>
      </c>
      <c r="O322" s="30">
        <f t="shared" si="47"/>
        <v>21980</v>
      </c>
      <c r="P322" s="23"/>
    </row>
    <row r="323" spans="1:16" ht="12.75" customHeight="1">
      <c r="A323" s="2"/>
      <c r="B323" s="8">
        <v>291</v>
      </c>
      <c r="C323" s="1" t="s">
        <v>457</v>
      </c>
      <c r="D323" s="30">
        <v>5320</v>
      </c>
      <c r="E323" s="30"/>
      <c r="F323" s="30">
        <v>5259</v>
      </c>
      <c r="G323" s="30"/>
      <c r="H323" s="30">
        <v>9471</v>
      </c>
      <c r="I323" s="30"/>
      <c r="J323" s="30">
        <v>610</v>
      </c>
      <c r="K323" s="30">
        <v>2269</v>
      </c>
      <c r="L323" s="30">
        <v>359</v>
      </c>
      <c r="M323" s="30">
        <v>1308</v>
      </c>
      <c r="N323" s="30">
        <v>738</v>
      </c>
      <c r="O323" s="30">
        <f t="shared" si="47"/>
        <v>25334</v>
      </c>
      <c r="P323" s="23"/>
    </row>
    <row r="324" spans="1:16" ht="12.75" customHeight="1">
      <c r="A324" s="13"/>
      <c r="B324" s="16">
        <v>292</v>
      </c>
      <c r="C324" s="14" t="s">
        <v>458</v>
      </c>
      <c r="D324" s="33">
        <v>4302</v>
      </c>
      <c r="E324" s="33"/>
      <c r="F324" s="33">
        <v>3453</v>
      </c>
      <c r="G324" s="33"/>
      <c r="H324" s="33">
        <v>6412</v>
      </c>
      <c r="I324" s="33"/>
      <c r="J324" s="33">
        <v>657</v>
      </c>
      <c r="K324" s="33">
        <v>2647</v>
      </c>
      <c r="L324" s="33">
        <v>212</v>
      </c>
      <c r="M324" s="33">
        <v>277</v>
      </c>
      <c r="N324" s="33">
        <v>919</v>
      </c>
      <c r="O324" s="33">
        <f t="shared" si="47"/>
        <v>18879</v>
      </c>
      <c r="P324" s="27"/>
    </row>
    <row r="325" spans="1:16" ht="12.75" customHeight="1">
      <c r="A325" s="13"/>
      <c r="B325" s="13"/>
      <c r="C325" s="1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27"/>
    </row>
    <row r="326" spans="1:16" ht="12.75" customHeight="1">
      <c r="A326" s="2"/>
      <c r="B326" s="2"/>
      <c r="C326" s="1" t="s">
        <v>459</v>
      </c>
      <c r="D326" s="30">
        <f>SUM(D328:D337)</f>
        <v>33138</v>
      </c>
      <c r="E326" s="30"/>
      <c r="F326" s="30">
        <f>SUM(F328:F337)</f>
        <v>50302</v>
      </c>
      <c r="G326" s="30"/>
      <c r="H326" s="30">
        <f>SUM(H328:H337)</f>
        <v>78743</v>
      </c>
      <c r="I326" s="30"/>
      <c r="J326" s="30">
        <f aca="true" t="shared" si="48" ref="J326:O326">SUM(J328:J337)</f>
        <v>6026</v>
      </c>
      <c r="K326" s="30">
        <f t="shared" si="48"/>
        <v>15723</v>
      </c>
      <c r="L326" s="30">
        <f t="shared" si="48"/>
        <v>4367</v>
      </c>
      <c r="M326" s="30">
        <f t="shared" si="48"/>
        <v>61590</v>
      </c>
      <c r="N326" s="30">
        <f t="shared" si="48"/>
        <v>6938</v>
      </c>
      <c r="O326" s="30">
        <f t="shared" si="48"/>
        <v>256827</v>
      </c>
      <c r="P326" s="23"/>
    </row>
    <row r="327" spans="1:16" ht="12.75" customHeight="1">
      <c r="A327" s="2"/>
      <c r="B327" s="2"/>
      <c r="C327" s="2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23"/>
    </row>
    <row r="328" spans="1:16" ht="12.75" customHeight="1">
      <c r="A328" s="2"/>
      <c r="B328" s="6" t="s">
        <v>460</v>
      </c>
      <c r="C328" s="1" t="s">
        <v>461</v>
      </c>
      <c r="D328" s="30">
        <v>3524</v>
      </c>
      <c r="E328" s="30"/>
      <c r="F328" s="30">
        <v>3714</v>
      </c>
      <c r="G328" s="30"/>
      <c r="H328" s="30">
        <v>5651</v>
      </c>
      <c r="I328" s="30"/>
      <c r="J328" s="30">
        <v>807</v>
      </c>
      <c r="K328" s="30">
        <v>1461</v>
      </c>
      <c r="L328" s="30">
        <v>353</v>
      </c>
      <c r="M328" s="30">
        <v>850</v>
      </c>
      <c r="N328" s="30">
        <v>285</v>
      </c>
      <c r="O328" s="30">
        <f>SUM(D328:N328)</f>
        <v>16645</v>
      </c>
      <c r="P328" s="23"/>
    </row>
    <row r="329" spans="1:16" ht="12.75" customHeight="1">
      <c r="A329" s="2"/>
      <c r="B329" s="6" t="s">
        <v>462</v>
      </c>
      <c r="C329" s="1" t="s">
        <v>463</v>
      </c>
      <c r="D329" s="30">
        <v>3117</v>
      </c>
      <c r="E329" s="30"/>
      <c r="F329" s="30">
        <v>4165</v>
      </c>
      <c r="G329" s="30"/>
      <c r="H329" s="30">
        <v>7362</v>
      </c>
      <c r="I329" s="30"/>
      <c r="J329" s="30">
        <v>993</v>
      </c>
      <c r="K329" s="30">
        <v>1583</v>
      </c>
      <c r="L329" s="30">
        <v>309</v>
      </c>
      <c r="M329" s="30">
        <v>7006</v>
      </c>
      <c r="N329" s="30">
        <v>237</v>
      </c>
      <c r="O329" s="30">
        <f>SUM(D329:N329)</f>
        <v>24772</v>
      </c>
      <c r="P329" s="23"/>
    </row>
    <row r="330" spans="1:16" ht="12.75" customHeight="1">
      <c r="A330" s="2"/>
      <c r="B330" s="6" t="s">
        <v>464</v>
      </c>
      <c r="C330" s="1" t="s">
        <v>465</v>
      </c>
      <c r="D330" s="30">
        <v>5595</v>
      </c>
      <c r="E330" s="30"/>
      <c r="F330" s="30">
        <v>11126</v>
      </c>
      <c r="G330" s="30"/>
      <c r="H330" s="30">
        <v>17954</v>
      </c>
      <c r="I330" s="30"/>
      <c r="J330" s="30">
        <v>1223</v>
      </c>
      <c r="K330" s="30">
        <v>4161</v>
      </c>
      <c r="L330" s="30">
        <v>935</v>
      </c>
      <c r="M330" s="30">
        <v>22313</v>
      </c>
      <c r="N330" s="30">
        <v>1596</v>
      </c>
      <c r="O330" s="30">
        <f>SUM(D330:N330)</f>
        <v>64903</v>
      </c>
      <c r="P330" s="23"/>
    </row>
    <row r="331" spans="1:16" ht="12.75" customHeight="1">
      <c r="A331" s="2"/>
      <c r="B331" s="6" t="s">
        <v>466</v>
      </c>
      <c r="C331" s="1" t="s">
        <v>467</v>
      </c>
      <c r="D331" s="30">
        <v>1144</v>
      </c>
      <c r="E331" s="30"/>
      <c r="F331" s="30">
        <v>1137</v>
      </c>
      <c r="G331" s="30"/>
      <c r="H331" s="30">
        <v>2303</v>
      </c>
      <c r="I331" s="30"/>
      <c r="J331" s="30">
        <v>130</v>
      </c>
      <c r="K331" s="30">
        <v>519</v>
      </c>
      <c r="L331" s="30">
        <v>88</v>
      </c>
      <c r="M331" s="30">
        <v>356</v>
      </c>
      <c r="N331" s="30">
        <v>120</v>
      </c>
      <c r="O331" s="30">
        <f aca="true" t="shared" si="49" ref="O331:O337">SUM(D331:N331)</f>
        <v>5797</v>
      </c>
      <c r="P331" s="23"/>
    </row>
    <row r="332" spans="1:16" ht="12.75" customHeight="1">
      <c r="A332" s="2"/>
      <c r="B332" s="6" t="s">
        <v>468</v>
      </c>
      <c r="C332" s="1" t="s">
        <v>469</v>
      </c>
      <c r="D332" s="30">
        <v>4675</v>
      </c>
      <c r="E332" s="30"/>
      <c r="F332" s="30">
        <v>6911</v>
      </c>
      <c r="G332" s="30"/>
      <c r="H332" s="30">
        <v>10857</v>
      </c>
      <c r="I332" s="30"/>
      <c r="J332" s="30">
        <v>705</v>
      </c>
      <c r="K332" s="30">
        <v>2385</v>
      </c>
      <c r="L332" s="30">
        <v>1800</v>
      </c>
      <c r="M332" s="30">
        <v>8823</v>
      </c>
      <c r="N332" s="30">
        <v>1152</v>
      </c>
      <c r="O332" s="30">
        <f t="shared" si="49"/>
        <v>37308</v>
      </c>
      <c r="P332" s="23"/>
    </row>
    <row r="333" spans="1:16" ht="12.75" customHeight="1">
      <c r="A333" s="2"/>
      <c r="B333" s="6" t="s">
        <v>470</v>
      </c>
      <c r="C333" s="1" t="s">
        <v>471</v>
      </c>
      <c r="D333" s="30">
        <v>4935</v>
      </c>
      <c r="E333" s="30"/>
      <c r="F333" s="30">
        <v>7240</v>
      </c>
      <c r="G333" s="30"/>
      <c r="H333" s="30">
        <v>11664</v>
      </c>
      <c r="I333" s="30"/>
      <c r="J333" s="30">
        <v>606</v>
      </c>
      <c r="K333" s="30">
        <v>2190</v>
      </c>
      <c r="L333" s="30">
        <v>227</v>
      </c>
      <c r="M333" s="30">
        <v>11784</v>
      </c>
      <c r="N333" s="30">
        <v>1011</v>
      </c>
      <c r="O333" s="30">
        <f t="shared" si="49"/>
        <v>39657</v>
      </c>
      <c r="P333" s="23"/>
    </row>
    <row r="334" spans="1:16" ht="12.75" customHeight="1">
      <c r="A334" s="2"/>
      <c r="B334" s="6" t="s">
        <v>472</v>
      </c>
      <c r="C334" s="1" t="s">
        <v>463</v>
      </c>
      <c r="D334" s="30">
        <v>1388</v>
      </c>
      <c r="E334" s="30"/>
      <c r="F334" s="30">
        <v>1446</v>
      </c>
      <c r="G334" s="30"/>
      <c r="H334" s="30">
        <v>3105</v>
      </c>
      <c r="I334" s="30"/>
      <c r="J334" s="30">
        <v>216</v>
      </c>
      <c r="K334" s="30">
        <v>617</v>
      </c>
      <c r="L334" s="30">
        <v>43</v>
      </c>
      <c r="M334" s="30">
        <v>37</v>
      </c>
      <c r="N334" s="30">
        <v>96</v>
      </c>
      <c r="O334" s="30">
        <f t="shared" si="49"/>
        <v>6948</v>
      </c>
      <c r="P334" s="23"/>
    </row>
    <row r="335" spans="1:16" ht="12.75" customHeight="1">
      <c r="A335" s="2"/>
      <c r="B335" s="6" t="s">
        <v>473</v>
      </c>
      <c r="C335" s="1" t="s">
        <v>474</v>
      </c>
      <c r="D335" s="30">
        <v>4673</v>
      </c>
      <c r="E335" s="30"/>
      <c r="F335" s="30">
        <v>10238</v>
      </c>
      <c r="G335" s="30"/>
      <c r="H335" s="30">
        <v>13123</v>
      </c>
      <c r="I335" s="30"/>
      <c r="J335" s="30">
        <v>536</v>
      </c>
      <c r="K335" s="30">
        <v>1538</v>
      </c>
      <c r="L335" s="30">
        <v>63</v>
      </c>
      <c r="M335" s="30">
        <v>46</v>
      </c>
      <c r="N335" s="30">
        <v>1818</v>
      </c>
      <c r="O335" s="30">
        <f t="shared" si="49"/>
        <v>32035</v>
      </c>
      <c r="P335" s="23"/>
    </row>
    <row r="336" spans="1:16" ht="12.75" customHeight="1">
      <c r="A336" s="2"/>
      <c r="B336" s="6" t="s">
        <v>475</v>
      </c>
      <c r="C336" s="1" t="s">
        <v>476</v>
      </c>
      <c r="D336" s="30">
        <v>2232</v>
      </c>
      <c r="E336" s="30"/>
      <c r="F336" s="30">
        <v>3179</v>
      </c>
      <c r="G336" s="30"/>
      <c r="H336" s="30">
        <v>3603</v>
      </c>
      <c r="I336" s="30"/>
      <c r="J336" s="30">
        <v>290</v>
      </c>
      <c r="K336" s="30">
        <v>630</v>
      </c>
      <c r="L336" s="30">
        <v>465</v>
      </c>
      <c r="M336" s="30">
        <v>8643</v>
      </c>
      <c r="N336" s="30">
        <v>515</v>
      </c>
      <c r="O336" s="30">
        <f t="shared" si="49"/>
        <v>19557</v>
      </c>
      <c r="P336" s="23"/>
    </row>
    <row r="337" spans="1:16" ht="12.75" customHeight="1">
      <c r="A337" s="2"/>
      <c r="B337" s="6" t="s">
        <v>477</v>
      </c>
      <c r="C337" s="1" t="s">
        <v>312</v>
      </c>
      <c r="D337" s="30">
        <v>1855</v>
      </c>
      <c r="E337" s="30"/>
      <c r="F337" s="30">
        <v>1146</v>
      </c>
      <c r="G337" s="30"/>
      <c r="H337" s="30">
        <v>3121</v>
      </c>
      <c r="I337" s="30"/>
      <c r="J337" s="30">
        <v>520</v>
      </c>
      <c r="K337" s="30">
        <v>639</v>
      </c>
      <c r="L337" s="30">
        <v>84</v>
      </c>
      <c r="M337" s="30">
        <v>1732</v>
      </c>
      <c r="N337" s="30">
        <v>108</v>
      </c>
      <c r="O337" s="30">
        <f t="shared" si="49"/>
        <v>9205</v>
      </c>
      <c r="P337" s="23"/>
    </row>
    <row r="338" spans="1:16" ht="12.75" customHeight="1">
      <c r="A338" s="12"/>
      <c r="B338" s="12"/>
      <c r="C338" s="1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26"/>
    </row>
    <row r="339" spans="1:16" ht="12.75" customHeight="1">
      <c r="A339" s="2"/>
      <c r="B339" s="2"/>
      <c r="C339" s="1" t="s">
        <v>478</v>
      </c>
      <c r="D339" s="30">
        <f>SUM(D341:D343)</f>
        <v>8857</v>
      </c>
      <c r="E339" s="30"/>
      <c r="F339" s="30">
        <f>SUM(F341:F343)</f>
        <v>9923</v>
      </c>
      <c r="G339" s="30"/>
      <c r="H339" s="30">
        <f>SUM(H341:H343)</f>
        <v>19198</v>
      </c>
      <c r="I339" s="30"/>
      <c r="J339" s="30">
        <f aca="true" t="shared" si="50" ref="J339:O339">SUM(J341:J343)</f>
        <v>2084</v>
      </c>
      <c r="K339" s="30">
        <f t="shared" si="50"/>
        <v>6343</v>
      </c>
      <c r="L339" s="30">
        <f t="shared" si="50"/>
        <v>1388</v>
      </c>
      <c r="M339" s="30">
        <f t="shared" si="50"/>
        <v>7195</v>
      </c>
      <c r="N339" s="30">
        <f t="shared" si="50"/>
        <v>701</v>
      </c>
      <c r="O339" s="30">
        <f t="shared" si="50"/>
        <v>55689</v>
      </c>
      <c r="P339" s="23"/>
    </row>
    <row r="340" spans="1:16" ht="12.75" customHeight="1">
      <c r="A340" s="2"/>
      <c r="B340" s="2"/>
      <c r="C340" s="2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23"/>
    </row>
    <row r="341" spans="1:16" ht="12.75" customHeight="1">
      <c r="A341" s="2"/>
      <c r="B341" s="6" t="s">
        <v>479</v>
      </c>
      <c r="C341" s="1" t="s">
        <v>478</v>
      </c>
      <c r="D341" s="30">
        <v>4738</v>
      </c>
      <c r="E341" s="30"/>
      <c r="F341" s="30">
        <v>4397</v>
      </c>
      <c r="G341" s="30"/>
      <c r="H341" s="30">
        <v>9553</v>
      </c>
      <c r="I341" s="30"/>
      <c r="J341" s="30">
        <v>1030</v>
      </c>
      <c r="K341" s="30">
        <v>3117</v>
      </c>
      <c r="L341" s="30">
        <v>667</v>
      </c>
      <c r="M341" s="30">
        <v>3518</v>
      </c>
      <c r="N341" s="30">
        <v>196</v>
      </c>
      <c r="O341" s="30">
        <f>SUM(D341:N341)</f>
        <v>27216</v>
      </c>
      <c r="P341" s="23"/>
    </row>
    <row r="342" spans="1:16" ht="12.75" customHeight="1">
      <c r="A342" s="2"/>
      <c r="B342" s="6" t="s">
        <v>480</v>
      </c>
      <c r="C342" s="1" t="s">
        <v>481</v>
      </c>
      <c r="D342" s="30">
        <v>1913</v>
      </c>
      <c r="E342" s="30"/>
      <c r="F342" s="30">
        <v>2662</v>
      </c>
      <c r="G342" s="30"/>
      <c r="H342" s="30">
        <v>4775</v>
      </c>
      <c r="I342" s="30"/>
      <c r="J342" s="30">
        <v>641</v>
      </c>
      <c r="K342" s="30">
        <v>1435</v>
      </c>
      <c r="L342" s="30">
        <v>315</v>
      </c>
      <c r="M342" s="30">
        <v>1063</v>
      </c>
      <c r="N342" s="30">
        <v>417</v>
      </c>
      <c r="O342" s="30">
        <f>SUM(D342:N342)</f>
        <v>13221</v>
      </c>
      <c r="P342" s="23"/>
    </row>
    <row r="343" spans="1:16" ht="12.75" customHeight="1">
      <c r="A343" s="2"/>
      <c r="B343" s="6" t="s">
        <v>482</v>
      </c>
      <c r="C343" s="1" t="s">
        <v>483</v>
      </c>
      <c r="D343" s="30">
        <v>2206</v>
      </c>
      <c r="E343" s="30"/>
      <c r="F343" s="30">
        <v>2864</v>
      </c>
      <c r="G343" s="30"/>
      <c r="H343" s="30">
        <v>4870</v>
      </c>
      <c r="I343" s="30"/>
      <c r="J343" s="30">
        <v>413</v>
      </c>
      <c r="K343" s="30">
        <v>1791</v>
      </c>
      <c r="L343" s="30">
        <v>406</v>
      </c>
      <c r="M343" s="30">
        <v>2614</v>
      </c>
      <c r="N343" s="30">
        <v>88</v>
      </c>
      <c r="O343" s="30">
        <f>SUM(D343:N343)</f>
        <v>15252</v>
      </c>
      <c r="P343" s="23"/>
    </row>
    <row r="344" spans="1:16" ht="12.75" customHeight="1">
      <c r="A344" s="2"/>
      <c r="B344" s="2"/>
      <c r="C344" s="2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23"/>
    </row>
    <row r="345" spans="1:16" ht="12.75" customHeight="1">
      <c r="A345" s="2"/>
      <c r="B345" s="2"/>
      <c r="C345" s="1" t="s">
        <v>484</v>
      </c>
      <c r="D345" s="30">
        <f>SUM(D347:D359)</f>
        <v>60661</v>
      </c>
      <c r="E345" s="30"/>
      <c r="F345" s="30">
        <f>SUM(F347:F359)</f>
        <v>82431</v>
      </c>
      <c r="G345" s="30"/>
      <c r="H345" s="30">
        <f>SUM(H347:H359)</f>
        <v>138671</v>
      </c>
      <c r="I345" s="30"/>
      <c r="J345" s="30">
        <f aca="true" t="shared" si="51" ref="J345:O345">SUM(J347:J359)</f>
        <v>14253</v>
      </c>
      <c r="K345" s="30">
        <f t="shared" si="51"/>
        <v>43214</v>
      </c>
      <c r="L345" s="30">
        <f t="shared" si="51"/>
        <v>8847</v>
      </c>
      <c r="M345" s="30">
        <f t="shared" si="51"/>
        <v>71800</v>
      </c>
      <c r="N345" s="30">
        <f t="shared" si="51"/>
        <v>5948</v>
      </c>
      <c r="O345" s="30">
        <f t="shared" si="51"/>
        <v>425825</v>
      </c>
      <c r="P345" s="23"/>
    </row>
    <row r="346" spans="1:16" ht="12.75" customHeight="1">
      <c r="A346" s="2"/>
      <c r="B346" s="2"/>
      <c r="C346" s="2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23"/>
    </row>
    <row r="347" spans="1:16" ht="12.75" customHeight="1">
      <c r="A347" s="2"/>
      <c r="B347" s="6" t="s">
        <v>485</v>
      </c>
      <c r="C347" s="1" t="s">
        <v>484</v>
      </c>
      <c r="D347" s="30">
        <v>3546</v>
      </c>
      <c r="E347" s="30"/>
      <c r="F347" s="30">
        <v>5464</v>
      </c>
      <c r="G347" s="30"/>
      <c r="H347" s="30">
        <v>10832</v>
      </c>
      <c r="I347" s="30"/>
      <c r="J347" s="30">
        <v>1139</v>
      </c>
      <c r="K347" s="30">
        <v>3411</v>
      </c>
      <c r="L347" s="30">
        <v>807</v>
      </c>
      <c r="M347" s="30">
        <v>5375</v>
      </c>
      <c r="N347" s="30">
        <v>300</v>
      </c>
      <c r="O347" s="30">
        <f aca="true" t="shared" si="52" ref="O347:O359">SUM(D347:N347)</f>
        <v>30874</v>
      </c>
      <c r="P347" s="23"/>
    </row>
    <row r="348" spans="1:16" ht="12.75" customHeight="1">
      <c r="A348" s="2"/>
      <c r="B348" s="6" t="s">
        <v>486</v>
      </c>
      <c r="C348" s="1" t="s">
        <v>487</v>
      </c>
      <c r="D348" s="30">
        <v>5288</v>
      </c>
      <c r="E348" s="30"/>
      <c r="F348" s="30">
        <v>8029</v>
      </c>
      <c r="G348" s="30"/>
      <c r="H348" s="30">
        <v>13537</v>
      </c>
      <c r="I348" s="30"/>
      <c r="J348" s="30">
        <v>2088</v>
      </c>
      <c r="K348" s="30">
        <v>4937</v>
      </c>
      <c r="L348" s="30">
        <v>1165</v>
      </c>
      <c r="M348" s="30">
        <v>7229</v>
      </c>
      <c r="N348" s="30">
        <v>373</v>
      </c>
      <c r="O348" s="30">
        <f t="shared" si="52"/>
        <v>42646</v>
      </c>
      <c r="P348" s="23"/>
    </row>
    <row r="349" spans="1:16" ht="12.75" customHeight="1">
      <c r="A349" s="2"/>
      <c r="B349" s="6" t="s">
        <v>488</v>
      </c>
      <c r="C349" s="1" t="s">
        <v>489</v>
      </c>
      <c r="D349" s="30">
        <v>7033</v>
      </c>
      <c r="E349" s="30"/>
      <c r="F349" s="30">
        <v>9147</v>
      </c>
      <c r="G349" s="30"/>
      <c r="H349" s="30">
        <v>16902</v>
      </c>
      <c r="I349" s="30"/>
      <c r="J349" s="30">
        <v>1346</v>
      </c>
      <c r="K349" s="30">
        <v>5684</v>
      </c>
      <c r="L349" s="30">
        <v>786</v>
      </c>
      <c r="M349" s="30">
        <v>5147</v>
      </c>
      <c r="N349" s="30">
        <v>269</v>
      </c>
      <c r="O349" s="30">
        <f t="shared" si="52"/>
        <v>46314</v>
      </c>
      <c r="P349" s="23"/>
    </row>
    <row r="350" spans="1:16" ht="12.75" customHeight="1">
      <c r="A350" s="2"/>
      <c r="B350" s="6" t="s">
        <v>490</v>
      </c>
      <c r="C350" s="1" t="s">
        <v>491</v>
      </c>
      <c r="D350" s="30">
        <v>4715</v>
      </c>
      <c r="E350" s="30"/>
      <c r="F350" s="30">
        <v>5308</v>
      </c>
      <c r="G350" s="30"/>
      <c r="H350" s="30">
        <v>8624</v>
      </c>
      <c r="I350" s="30"/>
      <c r="J350" s="30">
        <v>965</v>
      </c>
      <c r="K350" s="30">
        <v>2147</v>
      </c>
      <c r="L350" s="30">
        <v>483</v>
      </c>
      <c r="M350" s="30">
        <v>6587</v>
      </c>
      <c r="N350" s="30">
        <v>480</v>
      </c>
      <c r="O350" s="30">
        <f t="shared" si="52"/>
        <v>29309</v>
      </c>
      <c r="P350" s="23"/>
    </row>
    <row r="351" spans="1:16" ht="12.75" customHeight="1">
      <c r="A351" s="2"/>
      <c r="B351" s="6" t="s">
        <v>492</v>
      </c>
      <c r="C351" s="1" t="s">
        <v>493</v>
      </c>
      <c r="D351" s="30">
        <v>8603</v>
      </c>
      <c r="E351" s="30"/>
      <c r="F351" s="30">
        <v>12037</v>
      </c>
      <c r="G351" s="30"/>
      <c r="H351" s="30">
        <v>19741</v>
      </c>
      <c r="I351" s="30"/>
      <c r="J351" s="30">
        <v>1535</v>
      </c>
      <c r="K351" s="30">
        <v>5071</v>
      </c>
      <c r="L351" s="30">
        <v>1421</v>
      </c>
      <c r="M351" s="30">
        <v>16830</v>
      </c>
      <c r="N351" s="30">
        <v>1557</v>
      </c>
      <c r="O351" s="30">
        <f t="shared" si="52"/>
        <v>66795</v>
      </c>
      <c r="P351" s="23"/>
    </row>
    <row r="352" spans="1:16" ht="12.75" customHeight="1">
      <c r="A352" s="2"/>
      <c r="B352" s="6" t="s">
        <v>494</v>
      </c>
      <c r="C352" s="1" t="s">
        <v>495</v>
      </c>
      <c r="D352" s="30">
        <v>6480</v>
      </c>
      <c r="E352" s="30"/>
      <c r="F352" s="30">
        <v>6635</v>
      </c>
      <c r="G352" s="30"/>
      <c r="H352" s="30">
        <v>13027</v>
      </c>
      <c r="I352" s="30"/>
      <c r="J352" s="30">
        <v>996</v>
      </c>
      <c r="K352" s="30">
        <v>3370</v>
      </c>
      <c r="L352" s="30">
        <v>506</v>
      </c>
      <c r="M352" s="30">
        <v>9160</v>
      </c>
      <c r="N352" s="30">
        <v>253</v>
      </c>
      <c r="O352" s="30">
        <f t="shared" si="52"/>
        <v>40427</v>
      </c>
      <c r="P352" s="23"/>
    </row>
    <row r="353" spans="1:16" ht="12.75" customHeight="1">
      <c r="A353" s="2"/>
      <c r="B353" s="6" t="s">
        <v>496</v>
      </c>
      <c r="C353" s="1" t="s">
        <v>497</v>
      </c>
      <c r="D353" s="30">
        <v>1716</v>
      </c>
      <c r="E353" s="30"/>
      <c r="F353" s="30">
        <v>3353</v>
      </c>
      <c r="G353" s="30"/>
      <c r="H353" s="30">
        <v>5158</v>
      </c>
      <c r="I353" s="30"/>
      <c r="J353" s="30">
        <v>734</v>
      </c>
      <c r="K353" s="30">
        <v>1517</v>
      </c>
      <c r="L353" s="30">
        <v>405</v>
      </c>
      <c r="M353" s="30">
        <v>2337</v>
      </c>
      <c r="N353" s="30">
        <v>239</v>
      </c>
      <c r="O353" s="30">
        <f t="shared" si="52"/>
        <v>15459</v>
      </c>
      <c r="P353" s="23"/>
    </row>
    <row r="354" spans="1:16" ht="12.75" customHeight="1">
      <c r="A354" s="2"/>
      <c r="B354" s="6" t="s">
        <v>498</v>
      </c>
      <c r="C354" s="1" t="s">
        <v>499</v>
      </c>
      <c r="D354" s="30">
        <v>2930</v>
      </c>
      <c r="E354" s="30"/>
      <c r="F354" s="30">
        <v>5404</v>
      </c>
      <c r="G354" s="30"/>
      <c r="H354" s="30">
        <v>7509</v>
      </c>
      <c r="I354" s="30"/>
      <c r="J354" s="30">
        <v>799</v>
      </c>
      <c r="K354" s="30">
        <v>2470</v>
      </c>
      <c r="L354" s="30">
        <v>411</v>
      </c>
      <c r="M354" s="30">
        <v>5879</v>
      </c>
      <c r="N354" s="30">
        <v>315</v>
      </c>
      <c r="O354" s="30">
        <f t="shared" si="52"/>
        <v>25717</v>
      </c>
      <c r="P354" s="23"/>
    </row>
    <row r="355" spans="1:16" ht="12.75" customHeight="1">
      <c r="A355" s="2"/>
      <c r="B355" s="6" t="s">
        <v>500</v>
      </c>
      <c r="C355" s="1" t="s">
        <v>501</v>
      </c>
      <c r="D355" s="30">
        <v>3695</v>
      </c>
      <c r="E355" s="30"/>
      <c r="F355" s="30">
        <v>6032</v>
      </c>
      <c r="G355" s="30"/>
      <c r="H355" s="30">
        <v>7175</v>
      </c>
      <c r="I355" s="30"/>
      <c r="J355" s="30">
        <v>739</v>
      </c>
      <c r="K355" s="30">
        <v>3064</v>
      </c>
      <c r="L355" s="30">
        <v>460</v>
      </c>
      <c r="M355" s="30">
        <v>2520</v>
      </c>
      <c r="N355" s="30">
        <v>627</v>
      </c>
      <c r="O355" s="30">
        <f t="shared" si="52"/>
        <v>24312</v>
      </c>
      <c r="P355" s="23"/>
    </row>
    <row r="356" spans="1:16" ht="12.75" customHeight="1">
      <c r="A356" s="2"/>
      <c r="B356" s="6" t="s">
        <v>502</v>
      </c>
      <c r="C356" s="1" t="s">
        <v>484</v>
      </c>
      <c r="D356" s="30">
        <v>7078</v>
      </c>
      <c r="E356" s="30"/>
      <c r="F356" s="30">
        <v>5399</v>
      </c>
      <c r="G356" s="30"/>
      <c r="H356" s="30">
        <v>10569</v>
      </c>
      <c r="I356" s="30"/>
      <c r="J356" s="30">
        <v>1489</v>
      </c>
      <c r="K356" s="30">
        <v>3557</v>
      </c>
      <c r="L356" s="30">
        <v>586</v>
      </c>
      <c r="M356" s="30">
        <v>2044</v>
      </c>
      <c r="N356" s="30">
        <v>304</v>
      </c>
      <c r="O356" s="30">
        <f t="shared" si="52"/>
        <v>31026</v>
      </c>
      <c r="P356" s="23"/>
    </row>
    <row r="357" spans="1:16" ht="12.75" customHeight="1">
      <c r="A357" s="2"/>
      <c r="B357" s="6" t="s">
        <v>503</v>
      </c>
      <c r="C357" s="1" t="s">
        <v>487</v>
      </c>
      <c r="D357" s="30">
        <v>3776</v>
      </c>
      <c r="E357" s="30"/>
      <c r="F357" s="30">
        <v>7356</v>
      </c>
      <c r="G357" s="30"/>
      <c r="H357" s="30">
        <v>10029</v>
      </c>
      <c r="I357" s="30"/>
      <c r="J357" s="30">
        <v>993</v>
      </c>
      <c r="K357" s="30">
        <v>4061</v>
      </c>
      <c r="L357" s="30">
        <v>879</v>
      </c>
      <c r="M357" s="30">
        <v>4066</v>
      </c>
      <c r="N357" s="30">
        <v>774</v>
      </c>
      <c r="O357" s="30">
        <f t="shared" si="52"/>
        <v>31934</v>
      </c>
      <c r="P357" s="23"/>
    </row>
    <row r="358" spans="1:16" ht="12.75" customHeight="1">
      <c r="A358" s="2"/>
      <c r="B358" s="6" t="s">
        <v>504</v>
      </c>
      <c r="C358" s="1" t="s">
        <v>505</v>
      </c>
      <c r="D358" s="30">
        <v>1980</v>
      </c>
      <c r="E358" s="30"/>
      <c r="F358" s="30">
        <v>4111</v>
      </c>
      <c r="G358" s="30"/>
      <c r="H358" s="30">
        <v>5776</v>
      </c>
      <c r="I358" s="30"/>
      <c r="J358" s="30">
        <v>511</v>
      </c>
      <c r="K358" s="30">
        <v>1809</v>
      </c>
      <c r="L358" s="30">
        <v>533</v>
      </c>
      <c r="M358" s="30">
        <v>2162</v>
      </c>
      <c r="N358" s="30">
        <v>224</v>
      </c>
      <c r="O358" s="30">
        <f t="shared" si="52"/>
        <v>17106</v>
      </c>
      <c r="P358" s="23"/>
    </row>
    <row r="359" spans="1:16" ht="12.75" customHeight="1">
      <c r="A359" s="2"/>
      <c r="B359" s="6" t="s">
        <v>506</v>
      </c>
      <c r="C359" s="1" t="s">
        <v>507</v>
      </c>
      <c r="D359" s="30">
        <v>3821</v>
      </c>
      <c r="E359" s="30"/>
      <c r="F359" s="30">
        <v>4156</v>
      </c>
      <c r="G359" s="30"/>
      <c r="H359" s="30">
        <v>9792</v>
      </c>
      <c r="I359" s="30"/>
      <c r="J359" s="30">
        <v>919</v>
      </c>
      <c r="K359" s="30">
        <v>2116</v>
      </c>
      <c r="L359" s="30">
        <v>405</v>
      </c>
      <c r="M359" s="30">
        <v>2464</v>
      </c>
      <c r="N359" s="30">
        <v>233</v>
      </c>
      <c r="O359" s="30">
        <f t="shared" si="52"/>
        <v>23906</v>
      </c>
      <c r="P359" s="23"/>
    </row>
    <row r="360" spans="1:16" ht="12.75" customHeight="1">
      <c r="A360" s="2"/>
      <c r="B360" s="2"/>
      <c r="C360" s="2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23"/>
    </row>
    <row r="361" spans="1:16" ht="12.75" customHeight="1">
      <c r="A361" s="2"/>
      <c r="B361" s="2"/>
      <c r="C361" s="1" t="s">
        <v>508</v>
      </c>
      <c r="D361" s="30">
        <f>SUM(D363:D368)</f>
        <v>20073</v>
      </c>
      <c r="E361" s="30"/>
      <c r="F361" s="30">
        <f>SUM(F363:F368)</f>
        <v>21012</v>
      </c>
      <c r="G361" s="30"/>
      <c r="H361" s="30">
        <f>SUM(H363:H368)</f>
        <v>34869</v>
      </c>
      <c r="I361" s="30"/>
      <c r="J361" s="30">
        <f aca="true" t="shared" si="53" ref="J361:O361">SUM(J363:J368)</f>
        <v>4157</v>
      </c>
      <c r="K361" s="30">
        <f t="shared" si="53"/>
        <v>14325</v>
      </c>
      <c r="L361" s="30">
        <f t="shared" si="53"/>
        <v>1098</v>
      </c>
      <c r="M361" s="30">
        <f t="shared" si="53"/>
        <v>9015</v>
      </c>
      <c r="N361" s="30">
        <f t="shared" si="53"/>
        <v>4391</v>
      </c>
      <c r="O361" s="30">
        <f t="shared" si="53"/>
        <v>108940</v>
      </c>
      <c r="P361" s="23"/>
    </row>
    <row r="362" spans="1:16" ht="12.75" customHeight="1">
      <c r="A362" s="2"/>
      <c r="B362" s="2"/>
      <c r="C362" s="2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23"/>
    </row>
    <row r="363" spans="1:16" ht="12.75" customHeight="1">
      <c r="A363" s="2"/>
      <c r="B363" s="6" t="s">
        <v>509</v>
      </c>
      <c r="C363" s="1" t="s">
        <v>510</v>
      </c>
      <c r="D363" s="30">
        <v>5858</v>
      </c>
      <c r="E363" s="30"/>
      <c r="F363" s="30">
        <v>6607</v>
      </c>
      <c r="G363" s="30"/>
      <c r="H363" s="30">
        <v>11373</v>
      </c>
      <c r="I363" s="30"/>
      <c r="J363" s="30">
        <v>1195</v>
      </c>
      <c r="K363" s="30">
        <v>5969</v>
      </c>
      <c r="L363" s="30">
        <v>427</v>
      </c>
      <c r="M363" s="30">
        <v>1945</v>
      </c>
      <c r="N363" s="30">
        <v>662</v>
      </c>
      <c r="O363" s="30">
        <f aca="true" t="shared" si="54" ref="O363:O368">SUM(D363:N363)</f>
        <v>34036</v>
      </c>
      <c r="P363" s="23"/>
    </row>
    <row r="364" spans="1:16" ht="12.75" customHeight="1">
      <c r="A364" s="2"/>
      <c r="B364" s="6" t="s">
        <v>511</v>
      </c>
      <c r="C364" s="1" t="s">
        <v>512</v>
      </c>
      <c r="D364" s="30">
        <v>4723</v>
      </c>
      <c r="E364" s="30"/>
      <c r="F364" s="30">
        <v>5005</v>
      </c>
      <c r="G364" s="30"/>
      <c r="H364" s="30">
        <v>8113</v>
      </c>
      <c r="I364" s="30"/>
      <c r="J364" s="30">
        <v>1278</v>
      </c>
      <c r="K364" s="30">
        <v>2451</v>
      </c>
      <c r="L364" s="30">
        <v>191</v>
      </c>
      <c r="M364" s="30">
        <v>3942</v>
      </c>
      <c r="N364" s="30">
        <v>940</v>
      </c>
      <c r="O364" s="30">
        <f t="shared" si="54"/>
        <v>26643</v>
      </c>
      <c r="P364" s="23"/>
    </row>
    <row r="365" spans="1:16" ht="12.75" customHeight="1">
      <c r="A365" s="2"/>
      <c r="B365" s="6" t="s">
        <v>513</v>
      </c>
      <c r="C365" s="1" t="s">
        <v>514</v>
      </c>
      <c r="D365" s="30">
        <v>1656</v>
      </c>
      <c r="E365" s="30"/>
      <c r="F365" s="30">
        <v>1452</v>
      </c>
      <c r="G365" s="30"/>
      <c r="H365" s="30">
        <v>3044</v>
      </c>
      <c r="I365" s="30"/>
      <c r="J365" s="30">
        <v>326</v>
      </c>
      <c r="K365" s="30">
        <v>1164</v>
      </c>
      <c r="L365" s="30">
        <v>157</v>
      </c>
      <c r="M365" s="30">
        <v>1417</v>
      </c>
      <c r="N365" s="30">
        <v>755</v>
      </c>
      <c r="O365" s="30">
        <f t="shared" si="54"/>
        <v>9971</v>
      </c>
      <c r="P365" s="23"/>
    </row>
    <row r="366" spans="1:16" ht="12.75" customHeight="1">
      <c r="A366" s="2"/>
      <c r="B366" s="6" t="s">
        <v>515</v>
      </c>
      <c r="C366" s="1" t="s">
        <v>516</v>
      </c>
      <c r="D366" s="30">
        <v>1620</v>
      </c>
      <c r="E366" s="30"/>
      <c r="F366" s="30">
        <v>2063</v>
      </c>
      <c r="G366" s="30"/>
      <c r="H366" s="30">
        <v>2959</v>
      </c>
      <c r="I366" s="30"/>
      <c r="J366" s="30">
        <v>399</v>
      </c>
      <c r="K366" s="30">
        <v>1130</v>
      </c>
      <c r="L366" s="30">
        <v>127</v>
      </c>
      <c r="M366" s="30">
        <v>147</v>
      </c>
      <c r="N366" s="30">
        <v>873</v>
      </c>
      <c r="O366" s="30">
        <f t="shared" si="54"/>
        <v>9318</v>
      </c>
      <c r="P366" s="23"/>
    </row>
    <row r="367" spans="1:16" ht="12.75" customHeight="1">
      <c r="A367" s="2"/>
      <c r="B367" s="6" t="s">
        <v>517</v>
      </c>
      <c r="C367" s="1" t="s">
        <v>518</v>
      </c>
      <c r="D367" s="30">
        <v>2333</v>
      </c>
      <c r="E367" s="30"/>
      <c r="F367" s="30">
        <v>1617</v>
      </c>
      <c r="G367" s="30"/>
      <c r="H367" s="30">
        <v>2950</v>
      </c>
      <c r="I367" s="30"/>
      <c r="J367" s="30">
        <v>320</v>
      </c>
      <c r="K367" s="30">
        <v>1082</v>
      </c>
      <c r="L367" s="30">
        <v>97</v>
      </c>
      <c r="M367" s="30">
        <v>188</v>
      </c>
      <c r="N367" s="30">
        <v>662</v>
      </c>
      <c r="O367" s="30">
        <f t="shared" si="54"/>
        <v>9249</v>
      </c>
      <c r="P367" s="23"/>
    </row>
    <row r="368" spans="1:16" ht="12.75" customHeight="1">
      <c r="A368" s="2"/>
      <c r="B368" s="6" t="s">
        <v>519</v>
      </c>
      <c r="C368" s="1" t="s">
        <v>520</v>
      </c>
      <c r="D368" s="30">
        <v>3883</v>
      </c>
      <c r="E368" s="30"/>
      <c r="F368" s="30">
        <v>4268</v>
      </c>
      <c r="G368" s="30"/>
      <c r="H368" s="30">
        <v>6430</v>
      </c>
      <c r="I368" s="30"/>
      <c r="J368" s="30">
        <v>639</v>
      </c>
      <c r="K368" s="30">
        <v>2529</v>
      </c>
      <c r="L368" s="30">
        <v>99</v>
      </c>
      <c r="M368" s="30">
        <v>1376</v>
      </c>
      <c r="N368" s="30">
        <v>499</v>
      </c>
      <c r="O368" s="30">
        <f t="shared" si="54"/>
        <v>19723</v>
      </c>
      <c r="P368" s="23"/>
    </row>
    <row r="369" spans="1:16" ht="12.75" customHeight="1">
      <c r="A369" s="2"/>
      <c r="B369" s="2"/>
      <c r="C369" s="2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23"/>
    </row>
    <row r="370" spans="1:16" ht="12.75" customHeight="1">
      <c r="A370" s="2"/>
      <c r="B370" s="2"/>
      <c r="C370" s="1" t="s">
        <v>521</v>
      </c>
      <c r="D370" s="30">
        <f>SUM(D372:D378)</f>
        <v>30143</v>
      </c>
      <c r="E370" s="30"/>
      <c r="F370" s="30">
        <f>SUM(F372:F378)</f>
        <v>47033</v>
      </c>
      <c r="G370" s="30"/>
      <c r="H370" s="30">
        <f>SUM(H372:H378)</f>
        <v>67509</v>
      </c>
      <c r="I370" s="30"/>
      <c r="J370" s="30">
        <f aca="true" t="shared" si="55" ref="J370:O370">SUM(J372:J378)</f>
        <v>5887</v>
      </c>
      <c r="K370" s="30">
        <f t="shared" si="55"/>
        <v>18977</v>
      </c>
      <c r="L370" s="30">
        <f t="shared" si="55"/>
        <v>2370</v>
      </c>
      <c r="M370" s="30">
        <f t="shared" si="55"/>
        <v>21809</v>
      </c>
      <c r="N370" s="30">
        <f t="shared" si="55"/>
        <v>2618</v>
      </c>
      <c r="O370" s="30">
        <f t="shared" si="55"/>
        <v>196346</v>
      </c>
      <c r="P370" s="23"/>
    </row>
    <row r="371" spans="1:16" ht="12.75" customHeight="1">
      <c r="A371" s="2"/>
      <c r="B371" s="2"/>
      <c r="C371" s="2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23"/>
    </row>
    <row r="372" spans="1:16" ht="12.75" customHeight="1">
      <c r="A372" s="2"/>
      <c r="B372" s="6" t="s">
        <v>522</v>
      </c>
      <c r="C372" s="1" t="s">
        <v>523</v>
      </c>
      <c r="D372" s="30">
        <v>3189</v>
      </c>
      <c r="E372" s="30"/>
      <c r="F372" s="30">
        <v>5011</v>
      </c>
      <c r="G372" s="30"/>
      <c r="H372" s="30">
        <v>7120</v>
      </c>
      <c r="I372" s="30"/>
      <c r="J372" s="30">
        <v>687</v>
      </c>
      <c r="K372" s="30">
        <v>1670</v>
      </c>
      <c r="L372" s="30">
        <v>214</v>
      </c>
      <c r="M372" s="30">
        <v>647</v>
      </c>
      <c r="N372" s="30">
        <v>272</v>
      </c>
      <c r="O372" s="30">
        <f aca="true" t="shared" si="56" ref="O372:O378">SUM(D372:N372)</f>
        <v>18810</v>
      </c>
      <c r="P372" s="23"/>
    </row>
    <row r="373" spans="1:16" ht="12.75" customHeight="1">
      <c r="A373" s="2"/>
      <c r="B373" s="6" t="s">
        <v>524</v>
      </c>
      <c r="C373" s="1" t="s">
        <v>521</v>
      </c>
      <c r="D373" s="30">
        <v>10381</v>
      </c>
      <c r="E373" s="30"/>
      <c r="F373" s="30">
        <v>16365</v>
      </c>
      <c r="G373" s="30"/>
      <c r="H373" s="30">
        <v>21533</v>
      </c>
      <c r="I373" s="30"/>
      <c r="J373" s="30">
        <v>2191</v>
      </c>
      <c r="K373" s="30">
        <v>6633</v>
      </c>
      <c r="L373" s="30">
        <v>732</v>
      </c>
      <c r="M373" s="30">
        <v>4448</v>
      </c>
      <c r="N373" s="30">
        <v>902</v>
      </c>
      <c r="O373" s="30">
        <f t="shared" si="56"/>
        <v>63185</v>
      </c>
      <c r="P373" s="23"/>
    </row>
    <row r="374" spans="1:16" ht="12.75" customHeight="1">
      <c r="A374" s="2"/>
      <c r="B374" s="6" t="s">
        <v>525</v>
      </c>
      <c r="C374" s="1" t="s">
        <v>521</v>
      </c>
      <c r="D374" s="30">
        <v>5871</v>
      </c>
      <c r="E374" s="30"/>
      <c r="F374" s="30">
        <v>7253</v>
      </c>
      <c r="G374" s="30"/>
      <c r="H374" s="30">
        <v>10557</v>
      </c>
      <c r="I374" s="30"/>
      <c r="J374" s="30">
        <v>954</v>
      </c>
      <c r="K374" s="30">
        <v>3147</v>
      </c>
      <c r="L374" s="30">
        <v>255</v>
      </c>
      <c r="M374" s="30">
        <v>1079</v>
      </c>
      <c r="N374" s="30">
        <v>415</v>
      </c>
      <c r="O374" s="30">
        <f t="shared" si="56"/>
        <v>29531</v>
      </c>
      <c r="P374" s="23"/>
    </row>
    <row r="375" spans="1:16" ht="12.75" customHeight="1">
      <c r="A375" s="2"/>
      <c r="B375" s="6" t="s">
        <v>526</v>
      </c>
      <c r="C375" s="1" t="s">
        <v>527</v>
      </c>
      <c r="D375" s="30">
        <v>3659</v>
      </c>
      <c r="E375" s="30"/>
      <c r="F375" s="30">
        <v>5714</v>
      </c>
      <c r="G375" s="30"/>
      <c r="H375" s="30">
        <v>8978</v>
      </c>
      <c r="I375" s="30"/>
      <c r="J375" s="30">
        <v>444</v>
      </c>
      <c r="K375" s="30">
        <v>1847</v>
      </c>
      <c r="L375" s="30">
        <v>181</v>
      </c>
      <c r="M375" s="30">
        <v>3971</v>
      </c>
      <c r="N375" s="30">
        <v>218</v>
      </c>
      <c r="O375" s="30">
        <f t="shared" si="56"/>
        <v>25012</v>
      </c>
      <c r="P375" s="23"/>
    </row>
    <row r="376" spans="1:16" ht="12.75" customHeight="1">
      <c r="A376" s="2"/>
      <c r="B376" s="6" t="s">
        <v>528</v>
      </c>
      <c r="C376" s="1" t="s">
        <v>529</v>
      </c>
      <c r="D376" s="30">
        <v>2089</v>
      </c>
      <c r="E376" s="30"/>
      <c r="F376" s="30">
        <v>4524</v>
      </c>
      <c r="G376" s="30"/>
      <c r="H376" s="30">
        <v>5872</v>
      </c>
      <c r="I376" s="30"/>
      <c r="J376" s="30">
        <v>407</v>
      </c>
      <c r="K376" s="30">
        <v>1528</v>
      </c>
      <c r="L376" s="30">
        <v>120</v>
      </c>
      <c r="M376" s="30">
        <v>645</v>
      </c>
      <c r="N376" s="30">
        <v>110</v>
      </c>
      <c r="O376" s="30">
        <f t="shared" si="56"/>
        <v>15295</v>
      </c>
      <c r="P376" s="23"/>
    </row>
    <row r="377" spans="1:16" ht="12.75" customHeight="1">
      <c r="A377" s="2"/>
      <c r="B377" s="6" t="s">
        <v>530</v>
      </c>
      <c r="C377" s="1" t="s">
        <v>531</v>
      </c>
      <c r="D377" s="30">
        <v>2005</v>
      </c>
      <c r="E377" s="30"/>
      <c r="F377" s="30">
        <v>3353</v>
      </c>
      <c r="G377" s="30"/>
      <c r="H377" s="30">
        <v>6477</v>
      </c>
      <c r="I377" s="30"/>
      <c r="J377" s="30">
        <v>451</v>
      </c>
      <c r="K377" s="30">
        <v>1534</v>
      </c>
      <c r="L377" s="30">
        <v>384</v>
      </c>
      <c r="M377" s="30">
        <v>2950</v>
      </c>
      <c r="N377" s="30">
        <v>296</v>
      </c>
      <c r="O377" s="30">
        <f t="shared" si="56"/>
        <v>17450</v>
      </c>
      <c r="P377" s="23"/>
    </row>
    <row r="378" spans="1:16" ht="12.75" customHeight="1">
      <c r="A378" s="2"/>
      <c r="B378" s="6" t="s">
        <v>532</v>
      </c>
      <c r="C378" s="1" t="s">
        <v>533</v>
      </c>
      <c r="D378" s="30">
        <v>2949</v>
      </c>
      <c r="E378" s="30"/>
      <c r="F378" s="30">
        <v>4813</v>
      </c>
      <c r="G378" s="30"/>
      <c r="H378" s="30">
        <v>6972</v>
      </c>
      <c r="I378" s="30"/>
      <c r="J378" s="30">
        <v>753</v>
      </c>
      <c r="K378" s="30">
        <v>2618</v>
      </c>
      <c r="L378" s="30">
        <v>484</v>
      </c>
      <c r="M378" s="30">
        <v>8069</v>
      </c>
      <c r="N378" s="30">
        <v>405</v>
      </c>
      <c r="O378" s="30">
        <f t="shared" si="56"/>
        <v>27063</v>
      </c>
      <c r="P378" s="23"/>
    </row>
    <row r="379" spans="1:16" ht="12.75" customHeight="1">
      <c r="A379" s="12"/>
      <c r="B379" s="10"/>
      <c r="C379" s="12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6"/>
    </row>
    <row r="380" spans="1:16" ht="12.75" customHeight="1">
      <c r="A380" s="2"/>
      <c r="B380" s="2"/>
      <c r="C380" s="2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3"/>
    </row>
    <row r="381" spans="1:16" ht="12.75" customHeight="1">
      <c r="A381" s="2"/>
      <c r="B381" s="2"/>
      <c r="C381" s="2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3"/>
    </row>
    <row r="382" spans="1:16" ht="12.75" customHeight="1">
      <c r="A382" s="2"/>
      <c r="B382" s="2"/>
      <c r="C382" s="2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3"/>
    </row>
    <row r="383" spans="1:16" ht="12.75" customHeight="1">
      <c r="A383" s="2"/>
      <c r="B383" s="2"/>
      <c r="C383" s="2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3"/>
    </row>
    <row r="384" spans="1:16" ht="12.75" customHeight="1">
      <c r="A384" s="2"/>
      <c r="B384" s="2"/>
      <c r="C384" s="2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3"/>
    </row>
    <row r="385" spans="1:16" ht="12.75" customHeight="1">
      <c r="A385" s="2"/>
      <c r="B385" s="2"/>
      <c r="C385" s="2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3"/>
    </row>
    <row r="386" spans="1:16" ht="12.75" customHeight="1">
      <c r="A386" s="2"/>
      <c r="B386" s="2"/>
      <c r="C386" s="2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3"/>
    </row>
    <row r="387" spans="1:16" ht="12.75" customHeight="1">
      <c r="A387" s="2"/>
      <c r="B387" s="2"/>
      <c r="C387" s="2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3"/>
    </row>
    <row r="388" spans="1:16" ht="12.75" customHeight="1">
      <c r="A388" s="2"/>
      <c r="B388" s="2"/>
      <c r="C388" s="2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3"/>
    </row>
    <row r="389" spans="1:16" ht="12.75" customHeight="1">
      <c r="A389" s="2"/>
      <c r="B389" s="2"/>
      <c r="C389" s="2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3"/>
    </row>
    <row r="390" spans="1:16" ht="14.25">
      <c r="A390" s="2"/>
      <c r="B390" s="2"/>
      <c r="C390" s="2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3"/>
    </row>
    <row r="391" spans="1:16" ht="14.25">
      <c r="A391" s="2"/>
      <c r="B391" s="2"/>
      <c r="C391" s="2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3"/>
    </row>
    <row r="392" spans="1:16" ht="14.25">
      <c r="A392" s="2"/>
      <c r="B392" s="2"/>
      <c r="C392" s="2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3"/>
    </row>
    <row r="393" spans="1:16" ht="14.25">
      <c r="A393" s="2"/>
      <c r="B393" s="2"/>
      <c r="C393" s="2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3"/>
    </row>
    <row r="394" spans="1:16" ht="14.25">
      <c r="A394" s="2"/>
      <c r="B394" s="2"/>
      <c r="C394" s="2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3"/>
    </row>
    <row r="395" spans="1:16" ht="14.25">
      <c r="A395" s="2"/>
      <c r="B395" s="2"/>
      <c r="C395" s="2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3"/>
    </row>
    <row r="396" spans="1:16" ht="14.25">
      <c r="A396" s="2"/>
      <c r="B396" s="2"/>
      <c r="C396" s="2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3"/>
    </row>
    <row r="397" spans="1:16" ht="14.25">
      <c r="A397" s="2"/>
      <c r="B397" s="2"/>
      <c r="C397" s="2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3"/>
    </row>
    <row r="398" spans="1:16" ht="14.25">
      <c r="A398" s="2"/>
      <c r="B398" s="2"/>
      <c r="C398" s="2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3"/>
    </row>
    <row r="399" spans="1:16" ht="14.25">
      <c r="A399" s="2"/>
      <c r="B399" s="2"/>
      <c r="C399" s="2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3"/>
    </row>
    <row r="400" spans="1:16" ht="14.25">
      <c r="A400" s="2"/>
      <c r="B400" s="2"/>
      <c r="C400" s="2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3"/>
    </row>
    <row r="401" spans="1:16" ht="14.25">
      <c r="A401" s="2"/>
      <c r="B401" s="2"/>
      <c r="C401" s="2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3"/>
    </row>
    <row r="402" spans="1:16" ht="14.25">
      <c r="A402" s="2"/>
      <c r="B402" s="2"/>
      <c r="C402" s="2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3"/>
    </row>
    <row r="403" spans="1:16" ht="14.25">
      <c r="A403" s="2"/>
      <c r="B403" s="2"/>
      <c r="C403" s="2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3"/>
    </row>
    <row r="404" spans="1:16" ht="14.25">
      <c r="A404" s="2"/>
      <c r="B404" s="2"/>
      <c r="C404" s="2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3"/>
    </row>
    <row r="405" spans="1:16" ht="14.25">
      <c r="A405" s="2"/>
      <c r="B405" s="2"/>
      <c r="C405" s="2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1:16" ht="14.25">
      <c r="A406" s="2"/>
      <c r="B406" s="2"/>
      <c r="C406" s="2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1:16" ht="14.25">
      <c r="A407" s="2"/>
      <c r="B407" s="2"/>
      <c r="C407" s="2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1:16" ht="14.25">
      <c r="A408" s="2"/>
      <c r="B408" s="2"/>
      <c r="C408" s="2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</row>
    <row r="409" spans="1:16" ht="14.25">
      <c r="A409" s="2"/>
      <c r="B409" s="2"/>
      <c r="C409" s="2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</row>
    <row r="410" spans="1:16" ht="14.25">
      <c r="A410" s="2"/>
      <c r="B410" s="2"/>
      <c r="C410" s="2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1:1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</sheetData>
  <mergeCells count="3">
    <mergeCell ref="B1:P1"/>
    <mergeCell ref="B3:P3"/>
    <mergeCell ref="B4:P4"/>
  </mergeCells>
  <printOptions/>
  <pageMargins left="0.984251968503937" right="0" top="0" bottom="0.5905511811023623" header="0" footer="0"/>
  <pageSetup firstPageNumber="286" useFirstPageNumber="1" fitToHeight="4" horizontalDpi="300" verticalDpi="300" orientation="landscape" scale="75" r:id="rId1"/>
  <headerFooter alignWithMargins="0">
    <oddFooter>&amp;C&amp;"Arial,Normal"&amp;P</oddFooter>
  </headerFooter>
  <rowBreaks count="7" manualBreakCount="7">
    <brk id="57" max="15" man="1"/>
    <brk id="103" max="15" man="1"/>
    <brk id="150" max="15" man="1"/>
    <brk id="197" max="15" man="1"/>
    <brk id="244" max="15" man="1"/>
    <brk id="291" max="15" man="1"/>
    <brk id="3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2004-10-07T18:20:01Z</cp:lastPrinted>
  <dcterms:created xsi:type="dcterms:W3CDTF">2004-07-19T17:01:22Z</dcterms:created>
  <dcterms:modified xsi:type="dcterms:W3CDTF">2005-05-25T23:06:39Z</dcterms:modified>
  <cp:category/>
  <cp:version/>
  <cp:contentType/>
  <cp:contentStatus/>
</cp:coreProperties>
</file>