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6" sheetId="1" r:id="rId1"/>
  </sheets>
  <definedNames>
    <definedName name="A_IMPRESIÓN_IM">'PENS226'!$A$57:$O$107</definedName>
    <definedName name="_xlnm.Print_Area" localSheetId="0">'PENS226'!$A$1:$Q$107</definedName>
    <definedName name="Imprimir_área_IM" localSheetId="0">'PENS226'!$A$1:$Q$107</definedName>
  </definedNames>
  <calcPr fullCalcOnLoad="1"/>
</workbook>
</file>

<file path=xl/sharedStrings.xml><?xml version="1.0" encoding="utf-8"?>
<sst xmlns="http://schemas.openxmlformats.org/spreadsheetml/2006/main" count="124" uniqueCount="58">
  <si>
    <t xml:space="preserve"> </t>
  </si>
  <si>
    <t xml:space="preserve">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</si>
  <si>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</si>
  <si>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</si>
  <si>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</si>
  <si>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</si>
  <si>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</si>
  <si>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</si>
  <si>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</si>
  <si>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</si>
  <si>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</si>
  <si>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</si>
  <si>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</si>
  <si>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</si>
  <si>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</si>
  <si>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</si>
  <si>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</si>
  <si>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</si>
  <si>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</si>
  <si>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</si>
  <si>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</si>
  <si>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</si>
  <si>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</si>
  <si>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</si>
  <si>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</si>
  <si>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</si>
  <si>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</si>
  <si>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</si>
  <si>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</si>
  <si>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</si>
  <si>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</si>
  <si>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</si>
  <si>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</si>
  <si>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</si>
  <si>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</si>
  <si>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</si>
  <si>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</si>
  <si>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</si>
  <si>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</si>
  <si>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</si>
  <si>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</si>
  <si>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</si>
  <si>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</si>
  <si>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</si>
  <si>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</si>
  <si>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</si>
  <si>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</si>
  <si>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</si>
  <si>
    <t xml:space="preserve">  2. 2. 6.    SUBSIDIOS POR ENFERMEDADES NO PROFESIONALES MENSUALES ATENDIDOS Y COSTO POR ENTIDAD FEDERATIVA</t>
  </si>
  <si>
    <t>ABRIL</t>
  </si>
  <si>
    <t>MARZO</t>
  </si>
  <si>
    <t>FEBRERO</t>
  </si>
  <si>
    <t>ENERO</t>
  </si>
  <si>
    <t xml:space="preserve"> MAYO</t>
  </si>
  <si>
    <t>JUNIO</t>
  </si>
  <si>
    <t>JULIO</t>
  </si>
  <si>
    <t xml:space="preserve"> AGOSTO</t>
  </si>
  <si>
    <t>ANUARIO ESTADISTICO 2003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</si>
</sst>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1"/>
      <name val="Arial"/>
      <family val="2"/>
    </font>
    <font>
      <sz val="11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9.625" style="0" customWidth="1"/>
    <col min="3" max="16" width="8.625" style="0" customWidth="1"/>
    <col min="17" max="17" width="7.125" style="0" customWidth="1"/>
    <col min="18" max="18" width="20.625" style="0" customWidth="1"/>
    <col min="19" max="19" width="8.625" style="0" customWidth="1"/>
    <col min="20" max="20" width="10.625" style="0" customWidth="1"/>
    <col min="21" max="21" width="8.625" style="0" customWidth="1"/>
    <col min="22" max="22" width="10.625" style="0" customWidth="1"/>
    <col min="23" max="23" width="8.625" style="0" customWidth="1"/>
    <col min="24" max="24" width="10.625" style="0" customWidth="1"/>
    <col min="25" max="25" width="8.625" style="0" customWidth="1"/>
    <col min="26" max="26" width="10.625" style="0" customWidth="1"/>
    <col min="27" max="27" width="8.625" style="0" customWidth="1"/>
    <col min="28" max="28" width="10.625" style="0" customWidth="1"/>
    <col min="29" max="29" width="9.625" style="0" customWidth="1"/>
    <col min="30" max="30" width="12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>
      <c r="A2" s="2" t="s">
        <v>0</v>
      </c>
      <c r="B2" s="17" t="s">
        <v>57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5.75">
      <c r="A4" s="1"/>
      <c r="B4" s="17" t="s">
        <v>48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.75">
      <c r="A5" s="1"/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6" ht="12.75">
      <c r="A6" s="1"/>
      <c r="B6" s="1"/>
      <c r="C6" s="1"/>
      <c r="D6" s="1"/>
      <c r="E6" s="1"/>
      <c r="F6" s="1"/>
      <c r="G6" s="3"/>
      <c r="H6" s="1"/>
      <c r="I6" s="1"/>
      <c r="J6" s="1"/>
      <c r="K6" s="1"/>
      <c r="L6" s="1"/>
      <c r="M6" s="1"/>
      <c r="N6" s="1"/>
      <c r="O6" s="1"/>
      <c r="P6" s="1"/>
    </row>
    <row r="7" spans="1:17" ht="12.75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6" ht="12.75">
      <c r="A8" s="1"/>
      <c r="B8" s="1"/>
      <c r="C8" s="18" t="s">
        <v>52</v>
      </c>
      <c r="D8" s="18"/>
      <c r="E8" s="18" t="s">
        <v>51</v>
      </c>
      <c r="F8" s="18"/>
      <c r="G8" s="18" t="s">
        <v>50</v>
      </c>
      <c r="H8" s="18"/>
      <c r="I8" s="18" t="s">
        <v>49</v>
      </c>
      <c r="J8" s="18"/>
      <c r="K8" s="18" t="s">
        <v>53</v>
      </c>
      <c r="L8" s="18"/>
      <c r="M8" s="18" t="s">
        <v>54</v>
      </c>
      <c r="N8" s="18"/>
      <c r="O8" s="18" t="s">
        <v>55</v>
      </c>
      <c r="P8" s="18"/>
    </row>
    <row r="9" spans="1:16" ht="12.75">
      <c r="A9" s="1"/>
      <c r="B9" s="2" t="s">
        <v>2</v>
      </c>
      <c r="C9" s="3" t="s">
        <v>3</v>
      </c>
      <c r="D9" s="3" t="s">
        <v>4</v>
      </c>
      <c r="E9" s="3" t="s">
        <v>3</v>
      </c>
      <c r="F9" s="3" t="s">
        <v>4</v>
      </c>
      <c r="G9" s="3" t="s">
        <v>3</v>
      </c>
      <c r="H9" s="3" t="s">
        <v>4</v>
      </c>
      <c r="I9" s="3" t="s">
        <v>3</v>
      </c>
      <c r="J9" s="3" t="s">
        <v>4</v>
      </c>
      <c r="K9" s="3" t="s">
        <v>3</v>
      </c>
      <c r="L9" s="3" t="s">
        <v>4</v>
      </c>
      <c r="M9" s="3" t="s">
        <v>3</v>
      </c>
      <c r="N9" s="3" t="s">
        <v>4</v>
      </c>
      <c r="O9" s="3" t="s">
        <v>3</v>
      </c>
      <c r="P9" s="3" t="s">
        <v>4</v>
      </c>
    </row>
    <row r="10" spans="1:17" ht="12.75">
      <c r="A10" s="1"/>
      <c r="B10" s="5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6"/>
      <c r="Q10" s="7"/>
    </row>
    <row r="11" spans="1:17" ht="14.25">
      <c r="A11" s="1"/>
      <c r="B11" s="16" t="s">
        <v>5</v>
      </c>
      <c r="C11" s="12">
        <f aca="true" t="shared" si="0" ref="C11:P11">SUM(C13+C20)</f>
        <v>10</v>
      </c>
      <c r="D11" s="13">
        <f t="shared" si="0"/>
        <v>36.3</v>
      </c>
      <c r="E11" s="12">
        <f t="shared" si="0"/>
        <v>93</v>
      </c>
      <c r="F11" s="13">
        <f t="shared" si="0"/>
        <v>498.80000000000007</v>
      </c>
      <c r="G11" s="12">
        <f t="shared" si="0"/>
        <v>87</v>
      </c>
      <c r="H11" s="13">
        <f t="shared" si="0"/>
        <v>458.09999999999997</v>
      </c>
      <c r="I11" s="12">
        <f t="shared" si="0"/>
        <v>84</v>
      </c>
      <c r="J11" s="13">
        <f t="shared" si="0"/>
        <v>351.59999999999997</v>
      </c>
      <c r="K11" s="12">
        <f t="shared" si="0"/>
        <v>45</v>
      </c>
      <c r="L11" s="13">
        <f t="shared" si="0"/>
        <v>246.3</v>
      </c>
      <c r="M11" s="12">
        <f t="shared" si="0"/>
        <v>98</v>
      </c>
      <c r="N11" s="13">
        <f t="shared" si="0"/>
        <v>462.9</v>
      </c>
      <c r="O11" s="12">
        <f t="shared" si="0"/>
        <v>85</v>
      </c>
      <c r="P11" s="13">
        <f t="shared" si="0"/>
        <v>436.8</v>
      </c>
      <c r="Q11" s="14"/>
    </row>
    <row r="12" spans="1:17" ht="14.25">
      <c r="A12" s="1"/>
      <c r="B12" s="1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4"/>
    </row>
    <row r="13" spans="1:17" ht="14.25">
      <c r="A13" s="1"/>
      <c r="B13" s="16" t="s">
        <v>6</v>
      </c>
      <c r="C13" s="12">
        <f aca="true" t="shared" si="1" ref="C13:P13">SUM(C15:C18)</f>
        <v>0</v>
      </c>
      <c r="D13" s="13">
        <f t="shared" si="1"/>
        <v>0</v>
      </c>
      <c r="E13" s="12">
        <f t="shared" si="1"/>
        <v>39</v>
      </c>
      <c r="F13" s="13">
        <f t="shared" si="1"/>
        <v>268.20000000000005</v>
      </c>
      <c r="G13" s="12">
        <f t="shared" si="1"/>
        <v>55</v>
      </c>
      <c r="H13" s="13">
        <f t="shared" si="1"/>
        <v>330.9</v>
      </c>
      <c r="I13" s="12">
        <f t="shared" si="1"/>
        <v>27</v>
      </c>
      <c r="J13" s="13">
        <f t="shared" si="1"/>
        <v>105.89999999999999</v>
      </c>
      <c r="K13" s="12">
        <f t="shared" si="1"/>
        <v>23</v>
      </c>
      <c r="L13" s="13">
        <f t="shared" si="1"/>
        <v>141.4</v>
      </c>
      <c r="M13" s="12">
        <f t="shared" si="1"/>
        <v>43</v>
      </c>
      <c r="N13" s="13">
        <f t="shared" si="1"/>
        <v>216.4</v>
      </c>
      <c r="O13" s="12">
        <f t="shared" si="1"/>
        <v>36</v>
      </c>
      <c r="P13" s="13">
        <f t="shared" si="1"/>
        <v>222.5</v>
      </c>
      <c r="Q13" s="14"/>
    </row>
    <row r="14" spans="1:17" ht="14.25">
      <c r="A14" s="1"/>
      <c r="B14" s="1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4"/>
    </row>
    <row r="15" spans="1:17" ht="14.25">
      <c r="A15" s="1"/>
      <c r="B15" s="2" t="s">
        <v>7</v>
      </c>
      <c r="C15" s="12">
        <v>0</v>
      </c>
      <c r="D15" s="13">
        <v>0</v>
      </c>
      <c r="E15" s="12">
        <v>17</v>
      </c>
      <c r="F15" s="13">
        <v>105.9</v>
      </c>
      <c r="G15" s="12">
        <v>10</v>
      </c>
      <c r="H15" s="13">
        <v>59.6</v>
      </c>
      <c r="I15" s="12">
        <v>15</v>
      </c>
      <c r="J15" s="13">
        <v>67.8</v>
      </c>
      <c r="K15" s="12">
        <v>5</v>
      </c>
      <c r="L15" s="13">
        <v>32</v>
      </c>
      <c r="M15" s="12">
        <v>21</v>
      </c>
      <c r="N15" s="13">
        <v>84.4</v>
      </c>
      <c r="O15" s="12">
        <v>8</v>
      </c>
      <c r="P15" s="13">
        <v>50.6</v>
      </c>
      <c r="Q15" s="14"/>
    </row>
    <row r="16" spans="1:17" ht="14.25">
      <c r="A16" s="1"/>
      <c r="B16" s="2" t="s">
        <v>8</v>
      </c>
      <c r="C16" s="12">
        <v>0</v>
      </c>
      <c r="D16" s="13">
        <v>0</v>
      </c>
      <c r="E16" s="12">
        <v>8</v>
      </c>
      <c r="F16" s="13">
        <v>87.2</v>
      </c>
      <c r="G16" s="12">
        <v>14</v>
      </c>
      <c r="H16" s="13">
        <v>86.5</v>
      </c>
      <c r="I16" s="12">
        <v>8</v>
      </c>
      <c r="J16" s="13">
        <v>15.1</v>
      </c>
      <c r="K16" s="12">
        <v>6</v>
      </c>
      <c r="L16" s="13">
        <v>24.5</v>
      </c>
      <c r="M16" s="12">
        <v>3</v>
      </c>
      <c r="N16" s="13">
        <v>16.5</v>
      </c>
      <c r="O16" s="12">
        <v>7</v>
      </c>
      <c r="P16" s="13">
        <v>38.6</v>
      </c>
      <c r="Q16" s="14"/>
    </row>
    <row r="17" spans="1:17" ht="14.25">
      <c r="A17" s="1"/>
      <c r="B17" s="2" t="s">
        <v>9</v>
      </c>
      <c r="C17" s="12">
        <v>0</v>
      </c>
      <c r="D17" s="13">
        <v>0</v>
      </c>
      <c r="E17" s="12">
        <v>5</v>
      </c>
      <c r="F17" s="13">
        <v>20.4</v>
      </c>
      <c r="G17" s="12">
        <v>23</v>
      </c>
      <c r="H17" s="13">
        <v>124.3</v>
      </c>
      <c r="I17" s="12">
        <v>0</v>
      </c>
      <c r="J17" s="13">
        <v>0</v>
      </c>
      <c r="K17" s="12">
        <v>12</v>
      </c>
      <c r="L17" s="13">
        <v>84.9</v>
      </c>
      <c r="M17" s="12">
        <v>10</v>
      </c>
      <c r="N17" s="13">
        <v>45.1</v>
      </c>
      <c r="O17" s="12">
        <v>0</v>
      </c>
      <c r="P17" s="13">
        <v>0</v>
      </c>
      <c r="Q17" s="14"/>
    </row>
    <row r="18" spans="1:17" ht="14.25">
      <c r="A18" s="1"/>
      <c r="B18" s="2" t="s">
        <v>10</v>
      </c>
      <c r="C18" s="12">
        <v>0</v>
      </c>
      <c r="D18" s="13">
        <v>0</v>
      </c>
      <c r="E18" s="12">
        <v>9</v>
      </c>
      <c r="F18" s="13">
        <v>54.7</v>
      </c>
      <c r="G18" s="12">
        <v>8</v>
      </c>
      <c r="H18" s="13">
        <v>60.5</v>
      </c>
      <c r="I18" s="12">
        <v>4</v>
      </c>
      <c r="J18" s="13">
        <v>23</v>
      </c>
      <c r="K18" s="12">
        <v>0</v>
      </c>
      <c r="L18" s="13">
        <v>0</v>
      </c>
      <c r="M18" s="12">
        <v>9</v>
      </c>
      <c r="N18" s="13">
        <v>70.4</v>
      </c>
      <c r="O18" s="12">
        <v>21</v>
      </c>
      <c r="P18" s="13">
        <v>133.3</v>
      </c>
      <c r="Q18" s="14"/>
    </row>
    <row r="19" spans="1:17" ht="14.25">
      <c r="A19" s="1"/>
      <c r="B19" s="1"/>
      <c r="C19" s="12"/>
      <c r="D19" s="13"/>
      <c r="E19" s="12"/>
      <c r="F19" s="13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4"/>
    </row>
    <row r="20" spans="1:17" ht="14.25">
      <c r="A20" s="1"/>
      <c r="B20" s="16" t="s">
        <v>11</v>
      </c>
      <c r="C20" s="12">
        <v>10</v>
      </c>
      <c r="D20" s="13">
        <v>36.3</v>
      </c>
      <c r="E20" s="12">
        <v>54</v>
      </c>
      <c r="F20" s="13">
        <v>230.6</v>
      </c>
      <c r="G20" s="12">
        <v>32</v>
      </c>
      <c r="H20" s="13">
        <v>127.2</v>
      </c>
      <c r="I20" s="12">
        <v>57</v>
      </c>
      <c r="J20" s="13">
        <v>245.7</v>
      </c>
      <c r="K20" s="12">
        <v>22</v>
      </c>
      <c r="L20" s="13">
        <v>104.9</v>
      </c>
      <c r="M20" s="12">
        <v>55</v>
      </c>
      <c r="N20" s="13">
        <v>246.5</v>
      </c>
      <c r="O20" s="12">
        <v>49</v>
      </c>
      <c r="P20" s="13">
        <v>214.3</v>
      </c>
      <c r="Q20" s="14"/>
    </row>
    <row r="21" spans="1:17" ht="14.25">
      <c r="A21" s="1"/>
      <c r="B21" s="1"/>
      <c r="C21" s="12"/>
      <c r="D21" s="13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4"/>
    </row>
    <row r="22" spans="1:17" ht="14.25">
      <c r="A22" s="1"/>
      <c r="B22" s="2" t="s">
        <v>12</v>
      </c>
      <c r="C22" s="12">
        <v>4</v>
      </c>
      <c r="D22" s="13">
        <v>18.8</v>
      </c>
      <c r="E22" s="12">
        <v>3</v>
      </c>
      <c r="F22" s="13">
        <v>12.8</v>
      </c>
      <c r="G22" s="12">
        <v>0</v>
      </c>
      <c r="H22" s="13">
        <v>0</v>
      </c>
      <c r="I22" s="12">
        <v>1</v>
      </c>
      <c r="J22" s="13">
        <v>1</v>
      </c>
      <c r="K22" s="12">
        <v>0</v>
      </c>
      <c r="L22" s="13">
        <v>0</v>
      </c>
      <c r="M22" s="12">
        <v>2</v>
      </c>
      <c r="N22" s="13">
        <v>2.5</v>
      </c>
      <c r="O22" s="12">
        <v>0</v>
      </c>
      <c r="P22" s="13">
        <v>0</v>
      </c>
      <c r="Q22" s="14"/>
    </row>
    <row r="23" spans="1:17" ht="14.25">
      <c r="A23" s="1"/>
      <c r="B23" s="2" t="s">
        <v>13</v>
      </c>
      <c r="C23" s="12">
        <v>0</v>
      </c>
      <c r="D23" s="13">
        <v>0</v>
      </c>
      <c r="E23" s="12">
        <v>1</v>
      </c>
      <c r="F23" s="13">
        <v>5</v>
      </c>
      <c r="G23" s="12">
        <v>2</v>
      </c>
      <c r="H23" s="13">
        <v>12.1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1</v>
      </c>
      <c r="P23" s="13">
        <v>4.5</v>
      </c>
      <c r="Q23" s="14"/>
    </row>
    <row r="24" spans="1:17" ht="14.25">
      <c r="A24" s="1"/>
      <c r="B24" s="2" t="s">
        <v>14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1</v>
      </c>
      <c r="L24" s="13">
        <v>7.9</v>
      </c>
      <c r="M24" s="12">
        <v>0</v>
      </c>
      <c r="N24" s="13">
        <v>0</v>
      </c>
      <c r="O24" s="12">
        <v>0</v>
      </c>
      <c r="P24" s="13">
        <v>0</v>
      </c>
      <c r="Q24" s="14"/>
    </row>
    <row r="25" spans="1:17" ht="14.25">
      <c r="A25" s="1"/>
      <c r="B25" s="2" t="s">
        <v>15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1</v>
      </c>
      <c r="P25" s="13">
        <v>7.3</v>
      </c>
      <c r="Q25" s="14"/>
    </row>
    <row r="26" spans="1:17" ht="14.25">
      <c r="A26" s="1"/>
      <c r="B26" s="2" t="s">
        <v>16</v>
      </c>
      <c r="C26" s="12">
        <v>1</v>
      </c>
      <c r="D26" s="13">
        <v>1.3</v>
      </c>
      <c r="E26" s="12">
        <v>0</v>
      </c>
      <c r="F26" s="13">
        <v>0</v>
      </c>
      <c r="G26" s="12">
        <v>0</v>
      </c>
      <c r="H26" s="13">
        <v>0</v>
      </c>
      <c r="I26" s="12">
        <v>4</v>
      </c>
      <c r="J26" s="13">
        <v>53.2</v>
      </c>
      <c r="K26" s="12">
        <v>0</v>
      </c>
      <c r="L26" s="13">
        <v>0</v>
      </c>
      <c r="M26" s="12">
        <v>1</v>
      </c>
      <c r="N26" s="13">
        <v>14.4</v>
      </c>
      <c r="O26" s="12">
        <v>0</v>
      </c>
      <c r="P26" s="13">
        <v>0</v>
      </c>
      <c r="Q26" s="14"/>
    </row>
    <row r="27" spans="1:17" ht="14.25">
      <c r="A27" s="1"/>
      <c r="B27" s="2" t="s">
        <v>17</v>
      </c>
      <c r="C27" s="12">
        <v>0</v>
      </c>
      <c r="D27" s="13">
        <v>0</v>
      </c>
      <c r="E27" s="12">
        <v>0</v>
      </c>
      <c r="F27" s="13">
        <v>0</v>
      </c>
      <c r="G27" s="12">
        <v>2</v>
      </c>
      <c r="H27" s="13">
        <v>6.8</v>
      </c>
      <c r="I27" s="12">
        <v>1</v>
      </c>
      <c r="J27" s="13">
        <v>7.5</v>
      </c>
      <c r="K27" s="12">
        <v>0</v>
      </c>
      <c r="L27" s="13">
        <v>0</v>
      </c>
      <c r="M27" s="12">
        <v>1</v>
      </c>
      <c r="N27" s="13">
        <v>2.6</v>
      </c>
      <c r="O27" s="12">
        <v>0</v>
      </c>
      <c r="P27" s="13">
        <v>0</v>
      </c>
      <c r="Q27" s="14"/>
    </row>
    <row r="28" spans="1:17" ht="14.25">
      <c r="A28" s="1"/>
      <c r="B28" s="2" t="s">
        <v>18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1</v>
      </c>
      <c r="J28" s="13">
        <v>4.7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4"/>
    </row>
    <row r="29" spans="1:17" ht="14.25">
      <c r="A29" s="1"/>
      <c r="B29" s="2" t="s">
        <v>19</v>
      </c>
      <c r="C29" s="12">
        <v>0</v>
      </c>
      <c r="D29" s="13">
        <v>0</v>
      </c>
      <c r="E29" s="12">
        <v>0</v>
      </c>
      <c r="F29" s="13">
        <v>0</v>
      </c>
      <c r="G29" s="12">
        <v>0</v>
      </c>
      <c r="H29" s="13">
        <v>0</v>
      </c>
      <c r="I29" s="12">
        <v>3</v>
      </c>
      <c r="J29" s="13">
        <v>10</v>
      </c>
      <c r="K29" s="12">
        <v>9</v>
      </c>
      <c r="L29" s="13">
        <v>41.2</v>
      </c>
      <c r="M29" s="12">
        <v>1</v>
      </c>
      <c r="N29" s="13">
        <v>4.3</v>
      </c>
      <c r="O29" s="12">
        <v>1</v>
      </c>
      <c r="P29" s="13">
        <v>0.4</v>
      </c>
      <c r="Q29" s="14"/>
    </row>
    <row r="30" spans="1:17" ht="14.25">
      <c r="A30" s="1"/>
      <c r="B30" s="2" t="s">
        <v>20</v>
      </c>
      <c r="C30" s="12">
        <v>0</v>
      </c>
      <c r="D30" s="13">
        <v>0</v>
      </c>
      <c r="E30" s="12">
        <v>2</v>
      </c>
      <c r="F30" s="13">
        <v>3.2</v>
      </c>
      <c r="G30" s="12">
        <v>4</v>
      </c>
      <c r="H30" s="13">
        <v>12.1</v>
      </c>
      <c r="I30" s="12">
        <v>0</v>
      </c>
      <c r="J30" s="13">
        <v>0</v>
      </c>
      <c r="K30" s="12">
        <v>2</v>
      </c>
      <c r="L30" s="13">
        <v>7.5</v>
      </c>
      <c r="M30" s="12">
        <v>0</v>
      </c>
      <c r="N30" s="13">
        <v>0</v>
      </c>
      <c r="O30" s="12">
        <v>2</v>
      </c>
      <c r="P30" s="13">
        <v>9</v>
      </c>
      <c r="Q30" s="14"/>
    </row>
    <row r="31" spans="1:17" ht="14.25">
      <c r="A31" s="1"/>
      <c r="B31" s="2" t="s">
        <v>21</v>
      </c>
      <c r="C31" s="12">
        <v>3</v>
      </c>
      <c r="D31" s="13">
        <v>5.7</v>
      </c>
      <c r="E31" s="12">
        <v>0</v>
      </c>
      <c r="F31" s="13">
        <v>0</v>
      </c>
      <c r="G31" s="12">
        <v>3</v>
      </c>
      <c r="H31" s="13">
        <v>8.6</v>
      </c>
      <c r="I31" s="12">
        <v>0</v>
      </c>
      <c r="J31" s="13">
        <v>0</v>
      </c>
      <c r="K31" s="12">
        <v>2</v>
      </c>
      <c r="L31" s="13">
        <v>8.6</v>
      </c>
      <c r="M31" s="12">
        <v>4</v>
      </c>
      <c r="N31" s="13">
        <v>12.2</v>
      </c>
      <c r="O31" s="12">
        <v>4</v>
      </c>
      <c r="P31" s="13">
        <v>16.6</v>
      </c>
      <c r="Q31" s="14"/>
    </row>
    <row r="32" spans="1:17" ht="14.25">
      <c r="A32" s="1"/>
      <c r="B32" s="2" t="s">
        <v>22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4"/>
    </row>
    <row r="33" spans="1:17" ht="14.25">
      <c r="A33" s="1"/>
      <c r="B33" s="2" t="s">
        <v>23</v>
      </c>
      <c r="C33" s="12">
        <v>0</v>
      </c>
      <c r="D33" s="13">
        <v>0</v>
      </c>
      <c r="E33" s="12">
        <v>1</v>
      </c>
      <c r="F33" s="13">
        <v>4</v>
      </c>
      <c r="G33" s="12">
        <v>0</v>
      </c>
      <c r="H33" s="13">
        <v>0</v>
      </c>
      <c r="I33" s="12">
        <v>7</v>
      </c>
      <c r="J33" s="13">
        <v>33.8</v>
      </c>
      <c r="K33" s="12">
        <v>1</v>
      </c>
      <c r="L33" s="13">
        <v>6.3</v>
      </c>
      <c r="M33" s="12">
        <v>4</v>
      </c>
      <c r="N33" s="13">
        <v>9.5</v>
      </c>
      <c r="O33" s="12">
        <v>2</v>
      </c>
      <c r="P33" s="13">
        <v>10.5</v>
      </c>
      <c r="Q33" s="14"/>
    </row>
    <row r="34" spans="1:17" ht="14.25">
      <c r="A34" s="1"/>
      <c r="B34" s="2" t="s">
        <v>24</v>
      </c>
      <c r="C34" s="12">
        <v>0</v>
      </c>
      <c r="D34" s="13">
        <v>0</v>
      </c>
      <c r="E34" s="12">
        <v>1</v>
      </c>
      <c r="F34" s="13">
        <v>1.3</v>
      </c>
      <c r="G34" s="12">
        <v>1</v>
      </c>
      <c r="H34" s="13">
        <v>7.8</v>
      </c>
      <c r="I34" s="12">
        <v>8</v>
      </c>
      <c r="J34" s="13">
        <v>32.3</v>
      </c>
      <c r="K34" s="12">
        <v>0</v>
      </c>
      <c r="L34" s="13">
        <v>0</v>
      </c>
      <c r="M34" s="12">
        <v>1</v>
      </c>
      <c r="N34" s="13">
        <v>5.7</v>
      </c>
      <c r="O34" s="12">
        <v>2</v>
      </c>
      <c r="P34" s="13">
        <v>16.2</v>
      </c>
      <c r="Q34" s="14"/>
    </row>
    <row r="35" spans="1:17" ht="14.25">
      <c r="A35" s="1"/>
      <c r="B35" s="2" t="s">
        <v>25</v>
      </c>
      <c r="C35" s="12">
        <v>0</v>
      </c>
      <c r="D35" s="13">
        <v>0</v>
      </c>
      <c r="E35" s="12">
        <v>17</v>
      </c>
      <c r="F35" s="13">
        <v>82.5</v>
      </c>
      <c r="G35" s="12">
        <v>5</v>
      </c>
      <c r="H35" s="13">
        <v>19.9</v>
      </c>
      <c r="I35" s="12">
        <v>18</v>
      </c>
      <c r="J35" s="13">
        <v>66.6</v>
      </c>
      <c r="K35" s="12">
        <v>3</v>
      </c>
      <c r="L35" s="13">
        <v>6.3</v>
      </c>
      <c r="M35" s="12">
        <v>21</v>
      </c>
      <c r="N35" s="13">
        <v>86.2</v>
      </c>
      <c r="O35" s="12">
        <v>13</v>
      </c>
      <c r="P35" s="13">
        <v>71.2</v>
      </c>
      <c r="Q35" s="14"/>
    </row>
    <row r="36" spans="1:17" ht="14.25">
      <c r="A36" s="1"/>
      <c r="B36" s="2" t="s">
        <v>26</v>
      </c>
      <c r="C36" s="12">
        <v>0</v>
      </c>
      <c r="D36" s="13">
        <v>0</v>
      </c>
      <c r="E36" s="12">
        <v>0</v>
      </c>
      <c r="F36" s="13">
        <v>0</v>
      </c>
      <c r="G36" s="12">
        <v>1</v>
      </c>
      <c r="H36" s="13">
        <v>4.1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3</v>
      </c>
      <c r="P36" s="13">
        <v>14.4</v>
      </c>
      <c r="Q36" s="14"/>
    </row>
    <row r="37" spans="1:17" ht="14.25">
      <c r="A37" s="1"/>
      <c r="B37" s="2" t="s">
        <v>27</v>
      </c>
      <c r="C37" s="12">
        <v>0</v>
      </c>
      <c r="D37" s="13">
        <v>0</v>
      </c>
      <c r="E37" s="12">
        <v>2</v>
      </c>
      <c r="F37" s="13">
        <v>20.5</v>
      </c>
      <c r="G37" s="12">
        <v>1</v>
      </c>
      <c r="H37" s="13">
        <v>3.7</v>
      </c>
      <c r="I37" s="12">
        <v>2</v>
      </c>
      <c r="J37" s="13">
        <v>2.5</v>
      </c>
      <c r="K37" s="12">
        <v>0</v>
      </c>
      <c r="L37" s="13">
        <v>0</v>
      </c>
      <c r="M37" s="12">
        <v>3</v>
      </c>
      <c r="N37" s="13">
        <v>34</v>
      </c>
      <c r="O37" s="12">
        <v>1</v>
      </c>
      <c r="P37" s="13">
        <v>3.8</v>
      </c>
      <c r="Q37" s="14"/>
    </row>
    <row r="38" spans="1:17" ht="14.25">
      <c r="A38" s="1"/>
      <c r="B38" s="2" t="s">
        <v>28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4"/>
    </row>
    <row r="39" spans="1:17" ht="14.25">
      <c r="A39" s="1"/>
      <c r="B39" s="2" t="s">
        <v>29</v>
      </c>
      <c r="C39" s="12">
        <v>0</v>
      </c>
      <c r="D39" s="13">
        <v>0</v>
      </c>
      <c r="E39" s="12">
        <v>3</v>
      </c>
      <c r="F39" s="13">
        <v>13.1</v>
      </c>
      <c r="G39" s="12">
        <v>0</v>
      </c>
      <c r="H39" s="13">
        <v>0</v>
      </c>
      <c r="I39" s="12">
        <v>0</v>
      </c>
      <c r="J39" s="13">
        <v>0</v>
      </c>
      <c r="K39" s="12">
        <v>4</v>
      </c>
      <c r="L39" s="13">
        <v>27.1</v>
      </c>
      <c r="M39" s="12">
        <v>4</v>
      </c>
      <c r="N39" s="13">
        <v>21.7</v>
      </c>
      <c r="O39" s="12">
        <v>3</v>
      </c>
      <c r="P39" s="13">
        <v>15.1</v>
      </c>
      <c r="Q39" s="14"/>
    </row>
    <row r="40" spans="1:17" ht="14.25">
      <c r="A40" s="1"/>
      <c r="B40" s="2" t="s">
        <v>30</v>
      </c>
      <c r="C40" s="12">
        <v>0</v>
      </c>
      <c r="D40" s="13">
        <v>0</v>
      </c>
      <c r="E40" s="12">
        <v>1</v>
      </c>
      <c r="F40" s="13">
        <v>0.3</v>
      </c>
      <c r="G40" s="12">
        <v>0</v>
      </c>
      <c r="H40" s="13">
        <v>0</v>
      </c>
      <c r="I40" s="12">
        <v>1</v>
      </c>
      <c r="J40" s="13">
        <v>1.3</v>
      </c>
      <c r="K40" s="12">
        <v>0</v>
      </c>
      <c r="L40" s="13">
        <v>0</v>
      </c>
      <c r="M40" s="12">
        <v>0</v>
      </c>
      <c r="N40" s="13">
        <v>0</v>
      </c>
      <c r="O40" s="12">
        <v>1</v>
      </c>
      <c r="P40" s="13">
        <v>4.3</v>
      </c>
      <c r="Q40" s="14"/>
    </row>
    <row r="41" spans="1:17" ht="14.25">
      <c r="A41" s="1"/>
      <c r="B41" s="2" t="s">
        <v>31</v>
      </c>
      <c r="C41" s="12">
        <v>0</v>
      </c>
      <c r="D41" s="13">
        <v>0</v>
      </c>
      <c r="E41" s="12">
        <v>12</v>
      </c>
      <c r="F41" s="13">
        <v>53.7</v>
      </c>
      <c r="G41" s="12">
        <v>1</v>
      </c>
      <c r="H41" s="13">
        <v>2.6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1</v>
      </c>
      <c r="P41" s="13">
        <v>1.3</v>
      </c>
      <c r="Q41" s="14"/>
    </row>
    <row r="42" spans="1:17" ht="14.25">
      <c r="A42" s="1"/>
      <c r="B42" s="2" t="s">
        <v>32</v>
      </c>
      <c r="C42" s="12">
        <v>0</v>
      </c>
      <c r="D42" s="13">
        <v>0</v>
      </c>
      <c r="E42" s="12">
        <v>5</v>
      </c>
      <c r="F42" s="13">
        <v>11.9</v>
      </c>
      <c r="G42" s="12">
        <v>2</v>
      </c>
      <c r="H42" s="13">
        <v>10.4</v>
      </c>
      <c r="I42" s="12">
        <v>1</v>
      </c>
      <c r="J42" s="13">
        <v>1.8</v>
      </c>
      <c r="K42" s="12">
        <v>0</v>
      </c>
      <c r="L42" s="13">
        <v>0</v>
      </c>
      <c r="M42" s="12">
        <v>5</v>
      </c>
      <c r="N42" s="13">
        <v>21.1</v>
      </c>
      <c r="O42" s="12">
        <v>1</v>
      </c>
      <c r="P42" s="13">
        <v>0</v>
      </c>
      <c r="Q42" s="14"/>
    </row>
    <row r="43" spans="1:17" ht="14.25">
      <c r="A43" s="1"/>
      <c r="B43" s="2" t="s">
        <v>33</v>
      </c>
      <c r="C43" s="12">
        <v>2</v>
      </c>
      <c r="D43" s="13">
        <v>10.5</v>
      </c>
      <c r="E43" s="12">
        <v>1</v>
      </c>
      <c r="F43" s="13">
        <v>5</v>
      </c>
      <c r="G43" s="12">
        <v>2</v>
      </c>
      <c r="H43" s="13">
        <v>9.1</v>
      </c>
      <c r="I43" s="12">
        <v>2</v>
      </c>
      <c r="J43" s="13">
        <v>3.4</v>
      </c>
      <c r="K43" s="12">
        <v>0</v>
      </c>
      <c r="L43" s="13">
        <v>0</v>
      </c>
      <c r="M43" s="12">
        <v>0</v>
      </c>
      <c r="N43" s="13">
        <v>0</v>
      </c>
      <c r="O43" s="12">
        <v>6</v>
      </c>
      <c r="P43" s="13">
        <v>12.1</v>
      </c>
      <c r="Q43" s="14"/>
    </row>
    <row r="44" spans="1:17" ht="14.25">
      <c r="A44" s="1"/>
      <c r="B44" s="2" t="s">
        <v>34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4"/>
    </row>
    <row r="45" spans="1:17" ht="14.25">
      <c r="A45" s="1"/>
      <c r="B45" s="2" t="s">
        <v>35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2</v>
      </c>
      <c r="J45" s="13">
        <v>7.4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4"/>
    </row>
    <row r="46" spans="1:17" ht="14.25">
      <c r="A46" s="1"/>
      <c r="B46" s="2" t="s">
        <v>36</v>
      </c>
      <c r="C46" s="12">
        <v>0</v>
      </c>
      <c r="D46" s="13">
        <v>0</v>
      </c>
      <c r="E46" s="12">
        <v>3</v>
      </c>
      <c r="F46" s="13">
        <v>11.2</v>
      </c>
      <c r="G46" s="12">
        <v>2</v>
      </c>
      <c r="H46" s="13">
        <v>7.5</v>
      </c>
      <c r="I46" s="12">
        <v>2</v>
      </c>
      <c r="J46" s="13">
        <v>10.1</v>
      </c>
      <c r="K46" s="12">
        <v>0</v>
      </c>
      <c r="L46" s="13">
        <v>0</v>
      </c>
      <c r="M46" s="12">
        <v>3</v>
      </c>
      <c r="N46" s="13">
        <v>3.7</v>
      </c>
      <c r="O46" s="12">
        <v>1</v>
      </c>
      <c r="P46" s="13">
        <v>2</v>
      </c>
      <c r="Q46" s="14"/>
    </row>
    <row r="47" spans="1:17" ht="14.25">
      <c r="A47" s="1"/>
      <c r="B47" s="2" t="s">
        <v>37</v>
      </c>
      <c r="C47" s="12">
        <v>0</v>
      </c>
      <c r="D47" s="13">
        <v>0</v>
      </c>
      <c r="E47" s="12">
        <v>1</v>
      </c>
      <c r="F47" s="13">
        <v>5.1</v>
      </c>
      <c r="G47" s="12">
        <v>2</v>
      </c>
      <c r="H47" s="13">
        <v>4.9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4"/>
    </row>
    <row r="48" spans="1:17" ht="14.25">
      <c r="A48" s="1"/>
      <c r="B48" s="2" t="s">
        <v>38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2</v>
      </c>
      <c r="N48" s="13">
        <v>17.3</v>
      </c>
      <c r="O48" s="12">
        <v>3</v>
      </c>
      <c r="P48" s="13">
        <v>12.4</v>
      </c>
      <c r="Q48" s="14"/>
    </row>
    <row r="49" spans="1:17" ht="14.25">
      <c r="A49" s="1"/>
      <c r="B49" s="2" t="s">
        <v>39</v>
      </c>
      <c r="C49" s="12">
        <v>0</v>
      </c>
      <c r="D49" s="13">
        <v>0</v>
      </c>
      <c r="E49" s="12">
        <v>0</v>
      </c>
      <c r="F49" s="13">
        <v>0</v>
      </c>
      <c r="G49" s="12">
        <v>1</v>
      </c>
      <c r="H49" s="13">
        <v>1.3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4"/>
    </row>
    <row r="50" spans="1:17" ht="14.25">
      <c r="A50" s="1"/>
      <c r="B50" s="2" t="s">
        <v>40</v>
      </c>
      <c r="C50" s="12">
        <v>0</v>
      </c>
      <c r="D50" s="13">
        <v>0</v>
      </c>
      <c r="E50" s="12">
        <v>0</v>
      </c>
      <c r="F50" s="13">
        <v>0</v>
      </c>
      <c r="G50" s="12">
        <v>1</v>
      </c>
      <c r="H50" s="13">
        <v>5.5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3</v>
      </c>
      <c r="P50" s="13">
        <v>13.2</v>
      </c>
      <c r="Q50" s="14"/>
    </row>
    <row r="51" spans="1:17" ht="14.25">
      <c r="A51" s="1"/>
      <c r="B51" s="2" t="s">
        <v>41</v>
      </c>
      <c r="C51" s="12">
        <v>0</v>
      </c>
      <c r="D51" s="13">
        <v>0</v>
      </c>
      <c r="E51" s="12">
        <v>0</v>
      </c>
      <c r="F51" s="13">
        <v>0</v>
      </c>
      <c r="G51" s="12">
        <v>2</v>
      </c>
      <c r="H51" s="13">
        <v>10.8</v>
      </c>
      <c r="I51" s="12">
        <v>0</v>
      </c>
      <c r="J51" s="13">
        <v>0</v>
      </c>
      <c r="K51" s="12">
        <v>0</v>
      </c>
      <c r="L51" s="13">
        <v>0</v>
      </c>
      <c r="M51" s="12">
        <v>2</v>
      </c>
      <c r="N51" s="13">
        <v>9.2</v>
      </c>
      <c r="O51" s="12">
        <v>0</v>
      </c>
      <c r="P51" s="13">
        <v>0</v>
      </c>
      <c r="Q51" s="14"/>
    </row>
    <row r="52" spans="1:17" ht="14.25">
      <c r="A52" s="1"/>
      <c r="B52" s="2" t="s">
        <v>42</v>
      </c>
      <c r="C52" s="12">
        <v>0</v>
      </c>
      <c r="D52" s="13">
        <v>0</v>
      </c>
      <c r="E52" s="12">
        <v>1</v>
      </c>
      <c r="F52" s="13">
        <v>1</v>
      </c>
      <c r="G52" s="12">
        <v>0</v>
      </c>
      <c r="H52" s="13">
        <v>0</v>
      </c>
      <c r="I52" s="12">
        <v>4</v>
      </c>
      <c r="J52" s="13">
        <v>10.1</v>
      </c>
      <c r="K52" s="12">
        <v>0</v>
      </c>
      <c r="L52" s="13">
        <v>0</v>
      </c>
      <c r="M52" s="12">
        <v>1</v>
      </c>
      <c r="N52" s="13">
        <v>2.1</v>
      </c>
      <c r="O52" s="12">
        <v>0</v>
      </c>
      <c r="P52" s="13">
        <v>0</v>
      </c>
      <c r="Q52" s="14"/>
    </row>
    <row r="53" spans="1:17" ht="12.75">
      <c r="A53" s="1"/>
      <c r="B53" s="5"/>
      <c r="C53" s="8"/>
      <c r="D53" s="9"/>
      <c r="E53" s="8"/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7"/>
    </row>
    <row r="54" spans="1:16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7" ht="15.75">
      <c r="A55" s="1"/>
      <c r="B55" s="17" t="s">
        <v>57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5">
      <c r="A56" s="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</row>
    <row r="57" spans="1:17" ht="15.75">
      <c r="A57" s="1"/>
      <c r="B57" s="17" t="s">
        <v>48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.75">
      <c r="A58" s="1"/>
      <c r="B58" s="17" t="s">
        <v>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6" ht="12.75">
      <c r="A59" s="1"/>
      <c r="B59" s="1"/>
      <c r="C59" s="4"/>
      <c r="D59" s="4"/>
      <c r="E59" s="4"/>
      <c r="F59" s="4"/>
      <c r="G59" s="3"/>
      <c r="H59" s="4"/>
      <c r="I59" s="4"/>
      <c r="J59" s="4"/>
      <c r="K59" s="4"/>
      <c r="L59" s="4"/>
      <c r="M59" s="4"/>
      <c r="N59" s="4"/>
      <c r="O59" s="4"/>
      <c r="P59" s="4"/>
    </row>
    <row r="60" spans="1:17" ht="12.75">
      <c r="A60" s="1"/>
      <c r="B60" s="5"/>
      <c r="C60" s="8"/>
      <c r="D60" s="8"/>
      <c r="E60" s="8"/>
      <c r="F60" s="8"/>
      <c r="G60" s="6"/>
      <c r="H60" s="8"/>
      <c r="I60" s="8"/>
      <c r="J60" s="8"/>
      <c r="K60" s="8"/>
      <c r="L60" s="8"/>
      <c r="M60" s="8"/>
      <c r="N60" s="8"/>
      <c r="O60" s="8"/>
      <c r="P60" s="8"/>
      <c r="Q60" s="7"/>
    </row>
    <row r="61" spans="1:16" ht="12.75">
      <c r="A61" s="1"/>
      <c r="B61" s="1"/>
      <c r="C61" s="18" t="s">
        <v>56</v>
      </c>
      <c r="D61" s="18"/>
      <c r="E61" s="18" t="s">
        <v>43</v>
      </c>
      <c r="F61" s="18"/>
      <c r="G61" s="18" t="s">
        <v>44</v>
      </c>
      <c r="H61" s="18"/>
      <c r="I61" s="18" t="s">
        <v>45</v>
      </c>
      <c r="J61" s="18"/>
      <c r="K61" s="18" t="s">
        <v>46</v>
      </c>
      <c r="L61" s="18"/>
      <c r="M61" s="18" t="s">
        <v>47</v>
      </c>
      <c r="N61" s="18"/>
      <c r="O61" s="4"/>
      <c r="P61" s="4"/>
    </row>
    <row r="62" spans="1:16" ht="12.75">
      <c r="A62" s="1"/>
      <c r="B62" s="2" t="s">
        <v>2</v>
      </c>
      <c r="C62" s="3" t="s">
        <v>3</v>
      </c>
      <c r="D62" s="3" t="s">
        <v>4</v>
      </c>
      <c r="E62" s="3" t="s">
        <v>3</v>
      </c>
      <c r="F62" s="3" t="s">
        <v>4</v>
      </c>
      <c r="G62" s="3" t="s">
        <v>3</v>
      </c>
      <c r="H62" s="3" t="s">
        <v>4</v>
      </c>
      <c r="I62" s="3" t="s">
        <v>3</v>
      </c>
      <c r="J62" s="3" t="s">
        <v>4</v>
      </c>
      <c r="K62" s="3" t="s">
        <v>3</v>
      </c>
      <c r="L62" s="3" t="s">
        <v>4</v>
      </c>
      <c r="M62" s="3" t="s">
        <v>3</v>
      </c>
      <c r="N62" s="3" t="s">
        <v>4</v>
      </c>
      <c r="O62" s="4"/>
      <c r="P62" s="4"/>
    </row>
    <row r="63" spans="1:17" ht="12.75">
      <c r="A63" s="1"/>
      <c r="B63" s="5"/>
      <c r="C63" s="6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6"/>
      <c r="P63" s="6"/>
      <c r="Q63" s="7"/>
    </row>
    <row r="64" spans="1:17" ht="14.25">
      <c r="A64" s="1"/>
      <c r="B64" s="16" t="s">
        <v>5</v>
      </c>
      <c r="C64" s="12">
        <f>SUM(C66+C73)</f>
        <v>60</v>
      </c>
      <c r="D64" s="13">
        <f>SUM(D66+D73)</f>
        <v>323.5</v>
      </c>
      <c r="E64" s="12">
        <f>SUM(E66+E73)</f>
        <v>121</v>
      </c>
      <c r="F64" s="13">
        <f>SUM(F66+F73)</f>
        <v>665.8</v>
      </c>
      <c r="G64" s="12">
        <f>SUM(G66+G73+G106)</f>
        <v>87</v>
      </c>
      <c r="H64" s="13">
        <f>SUM(H66+H73)</f>
        <v>403.2</v>
      </c>
      <c r="I64" s="12">
        <f>SUM(I66+I73)</f>
        <v>44</v>
      </c>
      <c r="J64" s="13">
        <f>SUM(J66+J73)</f>
        <v>233.7</v>
      </c>
      <c r="K64" s="12">
        <f>SUM(K66+K73)</f>
        <v>103</v>
      </c>
      <c r="L64" s="13">
        <f>SUM(L66+L73)</f>
        <v>565</v>
      </c>
      <c r="M64" s="12">
        <f>M66+M73</f>
        <v>917</v>
      </c>
      <c r="N64" s="13">
        <f>N66+N73</f>
        <v>4682</v>
      </c>
      <c r="O64" s="15"/>
      <c r="P64" s="15"/>
      <c r="Q64" s="14"/>
    </row>
    <row r="65" spans="1:17" ht="14.25">
      <c r="A65" s="1"/>
      <c r="B65" s="1"/>
      <c r="C65" s="12"/>
      <c r="D65" s="13"/>
      <c r="E65" s="12"/>
      <c r="F65" s="13"/>
      <c r="G65" s="12"/>
      <c r="H65" s="13"/>
      <c r="I65" s="12"/>
      <c r="J65" s="13"/>
      <c r="K65" s="12"/>
      <c r="L65" s="13"/>
      <c r="M65" s="12"/>
      <c r="N65" s="13"/>
      <c r="O65" s="15"/>
      <c r="P65" s="15"/>
      <c r="Q65" s="14"/>
    </row>
    <row r="66" spans="1:17" ht="14.25">
      <c r="A66" s="1"/>
      <c r="B66" s="16" t="s">
        <v>6</v>
      </c>
      <c r="C66" s="12">
        <f aca="true" t="shared" si="2" ref="C66:N66">SUM(C68:C71)</f>
        <v>23</v>
      </c>
      <c r="D66" s="13">
        <f t="shared" si="2"/>
        <v>112.30000000000001</v>
      </c>
      <c r="E66" s="12">
        <f t="shared" si="2"/>
        <v>26</v>
      </c>
      <c r="F66" s="13">
        <f t="shared" si="2"/>
        <v>138.4</v>
      </c>
      <c r="G66" s="12">
        <f t="shared" si="2"/>
        <v>44</v>
      </c>
      <c r="H66" s="13">
        <f t="shared" si="2"/>
        <v>204</v>
      </c>
      <c r="I66" s="12">
        <f t="shared" si="2"/>
        <v>8</v>
      </c>
      <c r="J66" s="13">
        <f t="shared" si="2"/>
        <v>53.3</v>
      </c>
      <c r="K66" s="12">
        <f t="shared" si="2"/>
        <v>46</v>
      </c>
      <c r="L66" s="13">
        <f t="shared" si="2"/>
        <v>219.8</v>
      </c>
      <c r="M66" s="12">
        <f t="shared" si="2"/>
        <v>370</v>
      </c>
      <c r="N66" s="13">
        <f t="shared" si="2"/>
        <v>2013.1000000000001</v>
      </c>
      <c r="O66" s="15"/>
      <c r="P66" s="15"/>
      <c r="Q66" s="14"/>
    </row>
    <row r="67" spans="1:17" ht="14.25">
      <c r="A67" s="1"/>
      <c r="B67" s="1"/>
      <c r="C67" s="12"/>
      <c r="D67" s="13"/>
      <c r="E67" s="12"/>
      <c r="F67" s="13"/>
      <c r="G67" s="12"/>
      <c r="H67" s="13"/>
      <c r="I67" s="12"/>
      <c r="J67" s="13"/>
      <c r="K67" s="12"/>
      <c r="L67" s="13"/>
      <c r="M67" s="12"/>
      <c r="N67" s="13"/>
      <c r="O67" s="15"/>
      <c r="P67" s="15"/>
      <c r="Q67" s="14"/>
    </row>
    <row r="68" spans="1:17" ht="14.25">
      <c r="A68" s="1"/>
      <c r="B68" s="2" t="s">
        <v>7</v>
      </c>
      <c r="C68" s="12">
        <v>4</v>
      </c>
      <c r="D68" s="13">
        <v>6.4</v>
      </c>
      <c r="E68" s="12">
        <v>6</v>
      </c>
      <c r="F68" s="13">
        <v>46.8</v>
      </c>
      <c r="G68" s="12">
        <v>13</v>
      </c>
      <c r="H68" s="13">
        <v>68.9</v>
      </c>
      <c r="I68" s="12">
        <v>4</v>
      </c>
      <c r="J68" s="13">
        <v>31.5</v>
      </c>
      <c r="K68" s="12">
        <v>11</v>
      </c>
      <c r="L68" s="13">
        <v>62.1</v>
      </c>
      <c r="M68" s="12">
        <f aca="true" t="shared" si="3" ref="M68:N71">SUM(C15++E15++G15++I15+K15++M15+O15++C68+++E68++G68++I68++K68)</f>
        <v>114</v>
      </c>
      <c r="N68" s="13">
        <f t="shared" si="3"/>
        <v>616.0000000000001</v>
      </c>
      <c r="O68" s="15"/>
      <c r="P68" s="15"/>
      <c r="Q68" s="14"/>
    </row>
    <row r="69" spans="1:17" ht="14.25">
      <c r="A69" s="1"/>
      <c r="B69" s="2" t="s">
        <v>8</v>
      </c>
      <c r="C69" s="12">
        <v>12</v>
      </c>
      <c r="D69" s="13">
        <v>36.2</v>
      </c>
      <c r="E69" s="12">
        <v>0</v>
      </c>
      <c r="F69" s="13">
        <v>0</v>
      </c>
      <c r="G69" s="12">
        <v>19</v>
      </c>
      <c r="H69" s="13">
        <v>94.5</v>
      </c>
      <c r="I69" s="12">
        <v>0</v>
      </c>
      <c r="J69" s="13">
        <v>0</v>
      </c>
      <c r="K69" s="12">
        <v>12</v>
      </c>
      <c r="L69" s="13">
        <v>67.8</v>
      </c>
      <c r="M69" s="12">
        <f t="shared" si="3"/>
        <v>89</v>
      </c>
      <c r="N69" s="13">
        <f t="shared" si="3"/>
        <v>466.9</v>
      </c>
      <c r="O69" s="15"/>
      <c r="P69" s="15"/>
      <c r="Q69" s="14"/>
    </row>
    <row r="70" spans="1:17" ht="14.25">
      <c r="A70" s="1"/>
      <c r="B70" s="2" t="s">
        <v>9</v>
      </c>
      <c r="C70" s="12">
        <v>7</v>
      </c>
      <c r="D70" s="13">
        <v>69.7</v>
      </c>
      <c r="E70" s="12">
        <v>10</v>
      </c>
      <c r="F70" s="13">
        <v>38.2</v>
      </c>
      <c r="G70" s="12">
        <v>0</v>
      </c>
      <c r="H70" s="13">
        <v>0</v>
      </c>
      <c r="I70" s="12">
        <v>0</v>
      </c>
      <c r="J70" s="13">
        <v>0</v>
      </c>
      <c r="K70" s="12">
        <v>20</v>
      </c>
      <c r="L70" s="13">
        <v>81.9</v>
      </c>
      <c r="M70" s="12">
        <f t="shared" si="3"/>
        <v>87</v>
      </c>
      <c r="N70" s="13">
        <f t="shared" si="3"/>
        <v>464.5</v>
      </c>
      <c r="O70" s="15"/>
      <c r="P70" s="15"/>
      <c r="Q70" s="14"/>
    </row>
    <row r="71" spans="1:17" ht="14.25">
      <c r="A71" s="1"/>
      <c r="B71" s="2" t="s">
        <v>10</v>
      </c>
      <c r="C71" s="12">
        <v>0</v>
      </c>
      <c r="D71" s="13">
        <v>0</v>
      </c>
      <c r="E71" s="12">
        <v>10</v>
      </c>
      <c r="F71" s="13">
        <v>53.4</v>
      </c>
      <c r="G71" s="12">
        <v>12</v>
      </c>
      <c r="H71" s="13">
        <v>40.6</v>
      </c>
      <c r="I71" s="12">
        <v>4</v>
      </c>
      <c r="J71" s="13">
        <v>21.8</v>
      </c>
      <c r="K71" s="12">
        <v>3</v>
      </c>
      <c r="L71" s="13">
        <v>8</v>
      </c>
      <c r="M71" s="12">
        <f t="shared" si="3"/>
        <v>80</v>
      </c>
      <c r="N71" s="13">
        <f t="shared" si="3"/>
        <v>465.7</v>
      </c>
      <c r="O71" s="15"/>
      <c r="P71" s="15"/>
      <c r="Q71" s="14"/>
    </row>
    <row r="72" spans="1:17" ht="14.25">
      <c r="A72" s="1"/>
      <c r="B72" s="1"/>
      <c r="C72" s="12"/>
      <c r="D72" s="13"/>
      <c r="E72" s="12"/>
      <c r="F72" s="13"/>
      <c r="G72" s="12"/>
      <c r="H72" s="13"/>
      <c r="I72" s="12"/>
      <c r="J72" s="13"/>
      <c r="K72" s="12"/>
      <c r="L72" s="13"/>
      <c r="M72" s="12"/>
      <c r="N72" s="13"/>
      <c r="O72" s="15"/>
      <c r="P72" s="15"/>
      <c r="Q72" s="14"/>
    </row>
    <row r="73" spans="1:17" ht="14.25">
      <c r="A73" s="1"/>
      <c r="B73" s="16" t="s">
        <v>11</v>
      </c>
      <c r="C73" s="12">
        <v>37</v>
      </c>
      <c r="D73" s="13">
        <v>211.2</v>
      </c>
      <c r="E73" s="12">
        <v>95</v>
      </c>
      <c r="F73" s="13">
        <v>527.4</v>
      </c>
      <c r="G73" s="12">
        <v>43</v>
      </c>
      <c r="H73" s="13">
        <v>199.2</v>
      </c>
      <c r="I73" s="12">
        <v>36</v>
      </c>
      <c r="J73" s="13">
        <v>180.4</v>
      </c>
      <c r="K73" s="12">
        <v>57</v>
      </c>
      <c r="L73" s="13">
        <v>345.2</v>
      </c>
      <c r="M73" s="12">
        <f>SUM(M75:M105)</f>
        <v>547</v>
      </c>
      <c r="N73" s="13">
        <f>SUM(N75:N105)</f>
        <v>2668.9</v>
      </c>
      <c r="O73" s="15"/>
      <c r="P73" s="15"/>
      <c r="Q73" s="14"/>
    </row>
    <row r="74" spans="1:17" ht="14.25">
      <c r="A74" s="1"/>
      <c r="B74" s="1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5"/>
      <c r="P74" s="15"/>
      <c r="Q74" s="14"/>
    </row>
    <row r="75" spans="1:17" ht="14.25">
      <c r="A75" s="1"/>
      <c r="B75" s="2" t="s">
        <v>12</v>
      </c>
      <c r="C75" s="12">
        <v>1</v>
      </c>
      <c r="D75" s="13">
        <v>10.2</v>
      </c>
      <c r="E75" s="12">
        <v>5</v>
      </c>
      <c r="F75" s="13">
        <v>13</v>
      </c>
      <c r="G75" s="12">
        <v>1</v>
      </c>
      <c r="H75" s="13">
        <v>3.1</v>
      </c>
      <c r="I75" s="12">
        <v>0</v>
      </c>
      <c r="J75" s="13">
        <v>0</v>
      </c>
      <c r="K75" s="12">
        <v>0</v>
      </c>
      <c r="L75" s="13">
        <v>0</v>
      </c>
      <c r="M75" s="12">
        <f aca="true" t="shared" si="4" ref="M75:M105">SUM(C22++E22++G22++I22+K22++M22+O22++C75+++E75++G75++I75++K75)</f>
        <v>17</v>
      </c>
      <c r="N75" s="13">
        <f aca="true" t="shared" si="5" ref="N75:N105">SUM(D22++F22++H22++J22+L22++N22+P22++D75+++F75++H75++J75++L75)</f>
        <v>61.4</v>
      </c>
      <c r="O75" s="15"/>
      <c r="P75" s="15"/>
      <c r="Q75" s="14"/>
    </row>
    <row r="76" spans="1:17" ht="14.25">
      <c r="A76" s="1"/>
      <c r="B76" s="2" t="s">
        <v>13</v>
      </c>
      <c r="C76" s="12">
        <v>0</v>
      </c>
      <c r="D76" s="13">
        <v>0</v>
      </c>
      <c r="E76" s="12">
        <v>7</v>
      </c>
      <c r="F76" s="13">
        <v>67.7</v>
      </c>
      <c r="G76" s="12">
        <v>0</v>
      </c>
      <c r="H76" s="13">
        <v>0</v>
      </c>
      <c r="I76" s="12">
        <v>0</v>
      </c>
      <c r="J76" s="13">
        <v>0</v>
      </c>
      <c r="K76" s="12">
        <v>0</v>
      </c>
      <c r="L76" s="13">
        <v>0</v>
      </c>
      <c r="M76" s="12">
        <f t="shared" si="4"/>
        <v>11</v>
      </c>
      <c r="N76" s="13">
        <f t="shared" si="5"/>
        <v>89.30000000000001</v>
      </c>
      <c r="O76" s="15"/>
      <c r="P76" s="15"/>
      <c r="Q76" s="14"/>
    </row>
    <row r="77" spans="1:17" ht="14.25">
      <c r="A77" s="1"/>
      <c r="B77" s="2" t="s">
        <v>14</v>
      </c>
      <c r="C77" s="12">
        <v>1</v>
      </c>
      <c r="D77" s="13">
        <v>1.9</v>
      </c>
      <c r="E77" s="12">
        <v>0</v>
      </c>
      <c r="F77" s="13">
        <v>0</v>
      </c>
      <c r="G77" s="12">
        <v>0</v>
      </c>
      <c r="H77" s="13">
        <v>0</v>
      </c>
      <c r="I77" s="12">
        <v>0</v>
      </c>
      <c r="J77" s="13">
        <v>0</v>
      </c>
      <c r="K77" s="12">
        <v>1</v>
      </c>
      <c r="L77" s="13">
        <v>9.8</v>
      </c>
      <c r="M77" s="12">
        <f t="shared" si="4"/>
        <v>3</v>
      </c>
      <c r="N77" s="13">
        <f t="shared" si="5"/>
        <v>19.6</v>
      </c>
      <c r="O77" s="15"/>
      <c r="P77" s="15"/>
      <c r="Q77" s="14"/>
    </row>
    <row r="78" spans="1:17" ht="14.25">
      <c r="A78" s="1"/>
      <c r="B78" s="2" t="s">
        <v>15</v>
      </c>
      <c r="C78" s="12">
        <v>0</v>
      </c>
      <c r="D78" s="13">
        <v>0</v>
      </c>
      <c r="E78" s="12">
        <v>1</v>
      </c>
      <c r="F78" s="13">
        <v>1</v>
      </c>
      <c r="G78" s="12">
        <v>0</v>
      </c>
      <c r="H78" s="13">
        <v>0</v>
      </c>
      <c r="I78" s="12">
        <v>1</v>
      </c>
      <c r="J78" s="13">
        <v>4</v>
      </c>
      <c r="K78" s="12">
        <v>0</v>
      </c>
      <c r="L78" s="13">
        <v>0</v>
      </c>
      <c r="M78" s="12">
        <f t="shared" si="4"/>
        <v>3</v>
      </c>
      <c r="N78" s="13">
        <f t="shared" si="5"/>
        <v>12.3</v>
      </c>
      <c r="O78" s="15"/>
      <c r="P78" s="15"/>
      <c r="Q78" s="14"/>
    </row>
    <row r="79" spans="1:17" ht="14.25">
      <c r="A79" s="1"/>
      <c r="B79" s="2" t="s">
        <v>16</v>
      </c>
      <c r="C79" s="12">
        <v>0</v>
      </c>
      <c r="D79" s="13">
        <v>0</v>
      </c>
      <c r="E79" s="12">
        <v>0</v>
      </c>
      <c r="F79" s="13">
        <v>0</v>
      </c>
      <c r="G79" s="12">
        <v>0</v>
      </c>
      <c r="H79" s="13">
        <v>0</v>
      </c>
      <c r="I79" s="12">
        <v>2</v>
      </c>
      <c r="J79" s="13">
        <v>12.6</v>
      </c>
      <c r="K79" s="12">
        <v>1</v>
      </c>
      <c r="L79" s="13">
        <v>3.2</v>
      </c>
      <c r="M79" s="12">
        <f t="shared" si="4"/>
        <v>9</v>
      </c>
      <c r="N79" s="13">
        <f t="shared" si="5"/>
        <v>84.7</v>
      </c>
      <c r="O79" s="15"/>
      <c r="P79" s="15"/>
      <c r="Q79" s="14"/>
    </row>
    <row r="80" spans="1:17" ht="14.25">
      <c r="A80" s="1"/>
      <c r="B80" s="2" t="s">
        <v>17</v>
      </c>
      <c r="C80" s="12">
        <v>1</v>
      </c>
      <c r="D80" s="13">
        <v>26.4</v>
      </c>
      <c r="E80" s="12">
        <v>1</v>
      </c>
      <c r="F80" s="13">
        <v>4.1</v>
      </c>
      <c r="G80" s="12">
        <v>2</v>
      </c>
      <c r="H80" s="13">
        <v>10.5</v>
      </c>
      <c r="I80" s="12">
        <v>1</v>
      </c>
      <c r="J80" s="13">
        <v>1.5</v>
      </c>
      <c r="K80" s="12">
        <v>0</v>
      </c>
      <c r="L80" s="13">
        <v>0</v>
      </c>
      <c r="M80" s="12">
        <f t="shared" si="4"/>
        <v>9</v>
      </c>
      <c r="N80" s="13">
        <f t="shared" si="5"/>
        <v>59.4</v>
      </c>
      <c r="O80" s="15"/>
      <c r="P80" s="15"/>
      <c r="Q80" s="14"/>
    </row>
    <row r="81" spans="1:17" ht="14.25">
      <c r="A81" s="1"/>
      <c r="B81" s="2" t="s">
        <v>18</v>
      </c>
      <c r="C81" s="12">
        <v>0</v>
      </c>
      <c r="D81" s="13">
        <v>0</v>
      </c>
      <c r="E81" s="12">
        <v>0</v>
      </c>
      <c r="F81" s="13">
        <v>0</v>
      </c>
      <c r="G81" s="12">
        <v>1</v>
      </c>
      <c r="H81" s="13">
        <v>9.4</v>
      </c>
      <c r="I81" s="12">
        <v>0</v>
      </c>
      <c r="J81" s="13">
        <v>0</v>
      </c>
      <c r="K81" s="12">
        <v>0</v>
      </c>
      <c r="L81" s="13">
        <v>0</v>
      </c>
      <c r="M81" s="12">
        <f t="shared" si="4"/>
        <v>2</v>
      </c>
      <c r="N81" s="13">
        <f t="shared" si="5"/>
        <v>14.100000000000001</v>
      </c>
      <c r="O81" s="15"/>
      <c r="P81" s="15"/>
      <c r="Q81" s="14"/>
    </row>
    <row r="82" spans="1:17" ht="14.25">
      <c r="A82" s="1"/>
      <c r="B82" s="2" t="s">
        <v>19</v>
      </c>
      <c r="C82" s="12">
        <v>3</v>
      </c>
      <c r="D82" s="13">
        <v>50.9</v>
      </c>
      <c r="E82" s="12">
        <v>5</v>
      </c>
      <c r="F82" s="13">
        <v>25.7</v>
      </c>
      <c r="G82" s="12">
        <v>2</v>
      </c>
      <c r="H82" s="13">
        <v>3.8</v>
      </c>
      <c r="I82" s="12">
        <v>3</v>
      </c>
      <c r="J82" s="13">
        <v>34.9</v>
      </c>
      <c r="K82" s="12">
        <v>1</v>
      </c>
      <c r="L82" s="13">
        <v>3.7</v>
      </c>
      <c r="M82" s="12">
        <f t="shared" si="4"/>
        <v>28</v>
      </c>
      <c r="N82" s="13">
        <f t="shared" si="5"/>
        <v>174.9</v>
      </c>
      <c r="O82" s="15"/>
      <c r="P82" s="15"/>
      <c r="Q82" s="14"/>
    </row>
    <row r="83" spans="1:17" ht="14.25">
      <c r="A83" s="1"/>
      <c r="B83" s="2" t="s">
        <v>20</v>
      </c>
      <c r="C83" s="12">
        <v>2</v>
      </c>
      <c r="D83" s="13">
        <v>14.5</v>
      </c>
      <c r="E83" s="12">
        <v>3</v>
      </c>
      <c r="F83" s="13">
        <v>17</v>
      </c>
      <c r="G83" s="12">
        <v>3</v>
      </c>
      <c r="H83" s="13">
        <v>27.1</v>
      </c>
      <c r="I83" s="12">
        <v>5</v>
      </c>
      <c r="J83" s="13">
        <v>26.6</v>
      </c>
      <c r="K83" s="12">
        <v>1</v>
      </c>
      <c r="L83" s="13">
        <v>4.1</v>
      </c>
      <c r="M83" s="12">
        <f t="shared" si="4"/>
        <v>24</v>
      </c>
      <c r="N83" s="13">
        <f t="shared" si="5"/>
        <v>121.1</v>
      </c>
      <c r="O83" s="15"/>
      <c r="P83" s="15"/>
      <c r="Q83" s="14"/>
    </row>
    <row r="84" spans="1:17" ht="14.25">
      <c r="A84" s="1"/>
      <c r="B84" s="2" t="s">
        <v>21</v>
      </c>
      <c r="C84" s="12">
        <v>5</v>
      </c>
      <c r="D84" s="13">
        <v>14.1</v>
      </c>
      <c r="E84" s="12">
        <v>4</v>
      </c>
      <c r="F84" s="13">
        <v>14.9</v>
      </c>
      <c r="G84" s="12">
        <v>3</v>
      </c>
      <c r="H84" s="13">
        <v>6</v>
      </c>
      <c r="I84" s="12">
        <v>3</v>
      </c>
      <c r="J84" s="13">
        <v>7.1</v>
      </c>
      <c r="K84" s="12">
        <v>3</v>
      </c>
      <c r="L84" s="13">
        <v>29.8</v>
      </c>
      <c r="M84" s="12">
        <f t="shared" si="4"/>
        <v>34</v>
      </c>
      <c r="N84" s="13">
        <f t="shared" si="5"/>
        <v>123.6</v>
      </c>
      <c r="O84" s="15"/>
      <c r="P84" s="15"/>
      <c r="Q84" s="14"/>
    </row>
    <row r="85" spans="1:17" ht="14.25">
      <c r="A85" s="1"/>
      <c r="B85" s="2" t="s">
        <v>22</v>
      </c>
      <c r="C85" s="12">
        <v>0</v>
      </c>
      <c r="D85" s="13">
        <v>0</v>
      </c>
      <c r="E85" s="12">
        <v>0</v>
      </c>
      <c r="F85" s="13">
        <v>0</v>
      </c>
      <c r="G85" s="12">
        <v>0</v>
      </c>
      <c r="H85" s="13">
        <v>0</v>
      </c>
      <c r="I85" s="12">
        <v>4</v>
      </c>
      <c r="J85" s="13">
        <v>22.4</v>
      </c>
      <c r="K85" s="12">
        <v>4</v>
      </c>
      <c r="L85" s="13">
        <v>27.5</v>
      </c>
      <c r="M85" s="12">
        <f t="shared" si="4"/>
        <v>8</v>
      </c>
      <c r="N85" s="13">
        <f t="shared" si="5"/>
        <v>49.9</v>
      </c>
      <c r="O85" s="15"/>
      <c r="P85" s="15"/>
      <c r="Q85" s="14"/>
    </row>
    <row r="86" spans="1:17" ht="14.25">
      <c r="A86" s="1"/>
      <c r="B86" s="2" t="s">
        <v>23</v>
      </c>
      <c r="C86" s="12">
        <v>2</v>
      </c>
      <c r="D86" s="13">
        <v>9.9</v>
      </c>
      <c r="E86" s="12">
        <v>4</v>
      </c>
      <c r="F86" s="13">
        <v>30.1</v>
      </c>
      <c r="G86" s="12">
        <v>5</v>
      </c>
      <c r="H86" s="13">
        <v>18.2</v>
      </c>
      <c r="I86" s="12">
        <v>3</v>
      </c>
      <c r="J86" s="13">
        <v>11.5</v>
      </c>
      <c r="K86" s="12">
        <v>3</v>
      </c>
      <c r="L86" s="13">
        <v>20.1</v>
      </c>
      <c r="M86" s="12">
        <f t="shared" si="4"/>
        <v>32</v>
      </c>
      <c r="N86" s="13">
        <f t="shared" si="5"/>
        <v>153.9</v>
      </c>
      <c r="O86" s="15"/>
      <c r="P86" s="15"/>
      <c r="Q86" s="14"/>
    </row>
    <row r="87" spans="1:17" ht="14.25">
      <c r="A87" s="1"/>
      <c r="B87" s="2" t="s">
        <v>24</v>
      </c>
      <c r="C87" s="12">
        <v>0</v>
      </c>
      <c r="D87" s="13">
        <v>0</v>
      </c>
      <c r="E87" s="12">
        <v>1</v>
      </c>
      <c r="F87" s="13">
        <v>13.6</v>
      </c>
      <c r="G87" s="12">
        <v>0</v>
      </c>
      <c r="H87" s="13">
        <v>0</v>
      </c>
      <c r="I87" s="12">
        <v>0</v>
      </c>
      <c r="J87" s="13">
        <v>0</v>
      </c>
      <c r="K87" s="12">
        <v>0</v>
      </c>
      <c r="L87" s="13">
        <v>0</v>
      </c>
      <c r="M87" s="12">
        <f t="shared" si="4"/>
        <v>14</v>
      </c>
      <c r="N87" s="13">
        <f t="shared" si="5"/>
        <v>76.89999999999999</v>
      </c>
      <c r="O87" s="15"/>
      <c r="P87" s="15"/>
      <c r="Q87" s="14"/>
    </row>
    <row r="88" spans="1:17" ht="14.25">
      <c r="A88" s="1"/>
      <c r="B88" s="2" t="s">
        <v>25</v>
      </c>
      <c r="C88" s="12">
        <v>11</v>
      </c>
      <c r="D88" s="13">
        <v>39.6</v>
      </c>
      <c r="E88" s="12">
        <v>30</v>
      </c>
      <c r="F88" s="13">
        <v>186</v>
      </c>
      <c r="G88" s="12">
        <v>7</v>
      </c>
      <c r="H88" s="13">
        <v>22.8</v>
      </c>
      <c r="I88" s="12">
        <v>3</v>
      </c>
      <c r="J88" s="13">
        <v>8.7</v>
      </c>
      <c r="K88" s="12">
        <v>24</v>
      </c>
      <c r="L88" s="13">
        <v>158</v>
      </c>
      <c r="M88" s="12">
        <f t="shared" si="4"/>
        <v>152</v>
      </c>
      <c r="N88" s="13">
        <f t="shared" si="5"/>
        <v>747.8</v>
      </c>
      <c r="O88" s="15"/>
      <c r="P88" s="15"/>
      <c r="Q88" s="14"/>
    </row>
    <row r="89" spans="1:17" ht="14.25">
      <c r="A89" s="1"/>
      <c r="B89" s="2" t="s">
        <v>26</v>
      </c>
      <c r="C89" s="12">
        <v>1</v>
      </c>
      <c r="D89" s="13">
        <v>8</v>
      </c>
      <c r="E89" s="12">
        <v>0</v>
      </c>
      <c r="F89" s="13">
        <v>0</v>
      </c>
      <c r="G89" s="12">
        <v>0</v>
      </c>
      <c r="H89" s="13">
        <v>0</v>
      </c>
      <c r="I89" s="12">
        <v>0</v>
      </c>
      <c r="J89" s="13">
        <v>0</v>
      </c>
      <c r="K89" s="12">
        <v>0</v>
      </c>
      <c r="L89" s="13">
        <v>0</v>
      </c>
      <c r="M89" s="12">
        <f t="shared" si="4"/>
        <v>5</v>
      </c>
      <c r="N89" s="13">
        <f t="shared" si="5"/>
        <v>26.5</v>
      </c>
      <c r="O89" s="15"/>
      <c r="P89" s="15"/>
      <c r="Q89" s="14"/>
    </row>
    <row r="90" spans="1:17" ht="14.25">
      <c r="A90" s="1"/>
      <c r="B90" s="2" t="s">
        <v>27</v>
      </c>
      <c r="C90" s="12">
        <v>1</v>
      </c>
      <c r="D90" s="13">
        <v>3.4</v>
      </c>
      <c r="E90" s="12">
        <v>0</v>
      </c>
      <c r="F90" s="13">
        <v>0</v>
      </c>
      <c r="G90" s="12">
        <v>0</v>
      </c>
      <c r="H90" s="13">
        <v>0</v>
      </c>
      <c r="I90" s="12">
        <v>0</v>
      </c>
      <c r="J90" s="13">
        <v>0</v>
      </c>
      <c r="K90" s="12">
        <v>0</v>
      </c>
      <c r="L90" s="13">
        <v>0</v>
      </c>
      <c r="M90" s="12">
        <f t="shared" si="4"/>
        <v>10</v>
      </c>
      <c r="N90" s="13">
        <f t="shared" si="5"/>
        <v>67.9</v>
      </c>
      <c r="O90" s="15"/>
      <c r="P90" s="15"/>
      <c r="Q90" s="14"/>
    </row>
    <row r="91" spans="1:17" ht="14.25">
      <c r="A91" s="1"/>
      <c r="B91" s="2" t="s">
        <v>28</v>
      </c>
      <c r="C91" s="12">
        <v>0</v>
      </c>
      <c r="D91" s="13">
        <v>0</v>
      </c>
      <c r="E91" s="12">
        <v>0</v>
      </c>
      <c r="F91" s="13">
        <v>0</v>
      </c>
      <c r="G91" s="12">
        <v>0</v>
      </c>
      <c r="H91" s="13">
        <v>0</v>
      </c>
      <c r="I91" s="12">
        <v>0</v>
      </c>
      <c r="J91" s="13">
        <v>0</v>
      </c>
      <c r="K91" s="12">
        <v>0</v>
      </c>
      <c r="L91" s="13">
        <v>0</v>
      </c>
      <c r="M91" s="12">
        <f t="shared" si="4"/>
        <v>0</v>
      </c>
      <c r="N91" s="13">
        <f t="shared" si="5"/>
        <v>0</v>
      </c>
      <c r="O91" s="15"/>
      <c r="P91" s="15"/>
      <c r="Q91" s="14"/>
    </row>
    <row r="92" spans="1:17" ht="14.25">
      <c r="A92" s="1"/>
      <c r="B92" s="2" t="s">
        <v>29</v>
      </c>
      <c r="C92" s="12">
        <v>0</v>
      </c>
      <c r="D92" s="13">
        <v>0</v>
      </c>
      <c r="E92" s="12">
        <v>7</v>
      </c>
      <c r="F92" s="13">
        <v>41.8</v>
      </c>
      <c r="G92" s="12">
        <v>0</v>
      </c>
      <c r="H92" s="13">
        <v>0</v>
      </c>
      <c r="I92" s="12">
        <v>1</v>
      </c>
      <c r="J92" s="13">
        <v>2.3</v>
      </c>
      <c r="K92" s="12">
        <v>0</v>
      </c>
      <c r="L92" s="13">
        <v>0</v>
      </c>
      <c r="M92" s="12">
        <f t="shared" si="4"/>
        <v>22</v>
      </c>
      <c r="N92" s="13">
        <f t="shared" si="5"/>
        <v>121.1</v>
      </c>
      <c r="O92" s="15"/>
      <c r="P92" s="15"/>
      <c r="Q92" s="14"/>
    </row>
    <row r="93" spans="1:17" ht="14.25">
      <c r="A93" s="1"/>
      <c r="B93" s="2" t="s">
        <v>30</v>
      </c>
      <c r="C93" s="12">
        <v>1</v>
      </c>
      <c r="D93" s="13">
        <v>1.3</v>
      </c>
      <c r="E93" s="12">
        <v>3</v>
      </c>
      <c r="F93" s="13">
        <v>16.4</v>
      </c>
      <c r="G93" s="12">
        <v>3</v>
      </c>
      <c r="H93" s="13">
        <v>8.1</v>
      </c>
      <c r="I93" s="12">
        <v>0</v>
      </c>
      <c r="J93" s="13">
        <v>0</v>
      </c>
      <c r="K93" s="12">
        <v>0</v>
      </c>
      <c r="L93" s="13">
        <v>0</v>
      </c>
      <c r="M93" s="12">
        <f t="shared" si="4"/>
        <v>10</v>
      </c>
      <c r="N93" s="13">
        <f t="shared" si="5"/>
        <v>31.699999999999996</v>
      </c>
      <c r="O93" s="15"/>
      <c r="P93" s="15"/>
      <c r="Q93" s="14"/>
    </row>
    <row r="94" spans="1:17" ht="14.25">
      <c r="A94" s="1"/>
      <c r="B94" s="2" t="s">
        <v>31</v>
      </c>
      <c r="C94" s="12">
        <v>2</v>
      </c>
      <c r="D94" s="13">
        <v>14.5</v>
      </c>
      <c r="E94" s="12">
        <v>0</v>
      </c>
      <c r="F94" s="13">
        <v>0</v>
      </c>
      <c r="G94" s="12">
        <v>0</v>
      </c>
      <c r="H94" s="13">
        <v>0</v>
      </c>
      <c r="I94" s="12">
        <v>0</v>
      </c>
      <c r="J94" s="13">
        <v>0</v>
      </c>
      <c r="K94" s="12">
        <v>1</v>
      </c>
      <c r="L94" s="13">
        <v>2.8</v>
      </c>
      <c r="M94" s="12">
        <f t="shared" si="4"/>
        <v>17</v>
      </c>
      <c r="N94" s="13">
        <f t="shared" si="5"/>
        <v>74.89999999999999</v>
      </c>
      <c r="O94" s="15"/>
      <c r="P94" s="15"/>
      <c r="Q94" s="14"/>
    </row>
    <row r="95" spans="1:17" ht="14.25">
      <c r="A95" s="1"/>
      <c r="B95" s="2" t="s">
        <v>32</v>
      </c>
      <c r="C95" s="12">
        <v>0</v>
      </c>
      <c r="D95" s="13">
        <v>0</v>
      </c>
      <c r="E95" s="12">
        <v>9</v>
      </c>
      <c r="F95" s="13">
        <v>38.3</v>
      </c>
      <c r="G95" s="12">
        <v>6</v>
      </c>
      <c r="H95" s="13">
        <v>26.3</v>
      </c>
      <c r="I95" s="12">
        <v>6</v>
      </c>
      <c r="J95" s="13">
        <v>42.2</v>
      </c>
      <c r="K95" s="12">
        <v>1</v>
      </c>
      <c r="L95" s="13">
        <v>7.3</v>
      </c>
      <c r="M95" s="12">
        <f t="shared" si="4"/>
        <v>36</v>
      </c>
      <c r="N95" s="13">
        <f t="shared" si="5"/>
        <v>159.3</v>
      </c>
      <c r="O95" s="15"/>
      <c r="P95" s="15"/>
      <c r="Q95" s="14"/>
    </row>
    <row r="96" spans="1:17" ht="14.25">
      <c r="A96" s="1"/>
      <c r="B96" s="2" t="s">
        <v>33</v>
      </c>
      <c r="C96" s="12">
        <v>1</v>
      </c>
      <c r="D96" s="13">
        <v>2.5</v>
      </c>
      <c r="E96" s="12">
        <v>2</v>
      </c>
      <c r="F96" s="13">
        <v>5.1</v>
      </c>
      <c r="G96" s="12">
        <v>1</v>
      </c>
      <c r="H96" s="13">
        <v>1.5</v>
      </c>
      <c r="I96" s="12">
        <v>0</v>
      </c>
      <c r="J96" s="13">
        <v>0</v>
      </c>
      <c r="K96" s="12">
        <v>0</v>
      </c>
      <c r="L96" s="13">
        <v>0</v>
      </c>
      <c r="M96" s="12">
        <f t="shared" si="4"/>
        <v>17</v>
      </c>
      <c r="N96" s="13">
        <f t="shared" si="5"/>
        <v>49.2</v>
      </c>
      <c r="O96" s="15"/>
      <c r="P96" s="15"/>
      <c r="Q96" s="14"/>
    </row>
    <row r="97" spans="1:17" ht="14.25">
      <c r="A97" s="1"/>
      <c r="B97" s="2" t="s">
        <v>34</v>
      </c>
      <c r="C97" s="12">
        <v>0</v>
      </c>
      <c r="D97" s="13">
        <v>0</v>
      </c>
      <c r="E97" s="12">
        <v>1</v>
      </c>
      <c r="F97" s="13">
        <v>1.8</v>
      </c>
      <c r="G97" s="12">
        <v>6</v>
      </c>
      <c r="H97" s="13">
        <v>47.3</v>
      </c>
      <c r="I97" s="12">
        <v>0</v>
      </c>
      <c r="J97" s="13">
        <v>0</v>
      </c>
      <c r="K97" s="12">
        <v>11</v>
      </c>
      <c r="L97" s="13">
        <v>31.3</v>
      </c>
      <c r="M97" s="12">
        <f t="shared" si="4"/>
        <v>18</v>
      </c>
      <c r="N97" s="13">
        <f t="shared" si="5"/>
        <v>80.39999999999999</v>
      </c>
      <c r="O97" s="15"/>
      <c r="P97" s="15"/>
      <c r="Q97" s="14"/>
    </row>
    <row r="98" spans="1:17" ht="14.25">
      <c r="A98" s="1"/>
      <c r="B98" s="2" t="s">
        <v>35</v>
      </c>
      <c r="C98" s="12">
        <v>0</v>
      </c>
      <c r="D98" s="13">
        <v>0</v>
      </c>
      <c r="E98" s="12">
        <v>1</v>
      </c>
      <c r="F98" s="13">
        <v>1.9</v>
      </c>
      <c r="G98" s="12">
        <v>0</v>
      </c>
      <c r="H98" s="13">
        <v>0</v>
      </c>
      <c r="I98" s="12">
        <v>0</v>
      </c>
      <c r="J98" s="13">
        <v>0</v>
      </c>
      <c r="K98" s="12">
        <v>2</v>
      </c>
      <c r="L98" s="13">
        <v>24.7</v>
      </c>
      <c r="M98" s="12">
        <f t="shared" si="4"/>
        <v>5</v>
      </c>
      <c r="N98" s="13">
        <f t="shared" si="5"/>
        <v>34</v>
      </c>
      <c r="O98" s="15"/>
      <c r="P98" s="15"/>
      <c r="Q98" s="14"/>
    </row>
    <row r="99" spans="1:17" ht="14.25">
      <c r="A99" s="1"/>
      <c r="B99" s="2" t="s">
        <v>36</v>
      </c>
      <c r="C99" s="12">
        <v>0</v>
      </c>
      <c r="D99" s="13">
        <v>0</v>
      </c>
      <c r="E99" s="12">
        <v>3</v>
      </c>
      <c r="F99" s="13">
        <v>5.6</v>
      </c>
      <c r="G99" s="12">
        <v>1</v>
      </c>
      <c r="H99" s="13">
        <v>0.6</v>
      </c>
      <c r="I99" s="12">
        <v>0</v>
      </c>
      <c r="J99" s="13">
        <v>0</v>
      </c>
      <c r="K99" s="12">
        <v>0</v>
      </c>
      <c r="L99" s="13">
        <v>0</v>
      </c>
      <c r="M99" s="12">
        <f t="shared" si="4"/>
        <v>15</v>
      </c>
      <c r="N99" s="13">
        <f t="shared" si="5"/>
        <v>40.7</v>
      </c>
      <c r="O99" s="15"/>
      <c r="P99" s="15"/>
      <c r="Q99" s="14"/>
    </row>
    <row r="100" spans="1:17" ht="14.25">
      <c r="A100" s="1"/>
      <c r="B100" s="2" t="s">
        <v>37</v>
      </c>
      <c r="C100" s="12">
        <v>0</v>
      </c>
      <c r="D100" s="13">
        <v>0</v>
      </c>
      <c r="E100" s="12">
        <v>0</v>
      </c>
      <c r="F100" s="13">
        <v>0</v>
      </c>
      <c r="G100" s="12">
        <v>0</v>
      </c>
      <c r="H100" s="13">
        <v>0</v>
      </c>
      <c r="I100" s="12">
        <v>1</v>
      </c>
      <c r="J100" s="13">
        <v>1.4</v>
      </c>
      <c r="K100" s="12">
        <v>0</v>
      </c>
      <c r="L100" s="13">
        <v>0</v>
      </c>
      <c r="M100" s="12">
        <f t="shared" si="4"/>
        <v>4</v>
      </c>
      <c r="N100" s="13">
        <f t="shared" si="5"/>
        <v>11.4</v>
      </c>
      <c r="O100" s="15"/>
      <c r="P100" s="15"/>
      <c r="Q100" s="14"/>
    </row>
    <row r="101" spans="1:17" ht="14.25">
      <c r="A101" s="1"/>
      <c r="B101" s="2" t="s">
        <v>38</v>
      </c>
      <c r="C101" s="12">
        <v>0</v>
      </c>
      <c r="D101" s="13">
        <v>0</v>
      </c>
      <c r="E101" s="12">
        <v>0</v>
      </c>
      <c r="F101" s="13">
        <v>0</v>
      </c>
      <c r="G101" s="12">
        <v>1</v>
      </c>
      <c r="H101" s="13">
        <v>12.6</v>
      </c>
      <c r="I101" s="12">
        <v>0</v>
      </c>
      <c r="J101" s="13">
        <v>0</v>
      </c>
      <c r="K101" s="12">
        <v>0</v>
      </c>
      <c r="L101" s="13">
        <v>0</v>
      </c>
      <c r="M101" s="12">
        <f t="shared" si="4"/>
        <v>6</v>
      </c>
      <c r="N101" s="13">
        <f t="shared" si="5"/>
        <v>42.300000000000004</v>
      </c>
      <c r="O101" s="15"/>
      <c r="P101" s="15"/>
      <c r="Q101" s="14"/>
    </row>
    <row r="102" spans="1:17" ht="14.25">
      <c r="A102" s="1"/>
      <c r="B102" s="2" t="s">
        <v>39</v>
      </c>
      <c r="C102" s="12">
        <v>0</v>
      </c>
      <c r="D102" s="13">
        <v>0</v>
      </c>
      <c r="E102" s="12">
        <v>0</v>
      </c>
      <c r="F102" s="13">
        <v>0</v>
      </c>
      <c r="G102" s="12">
        <v>0</v>
      </c>
      <c r="H102" s="13">
        <v>0</v>
      </c>
      <c r="I102" s="12">
        <v>1</v>
      </c>
      <c r="J102" s="13">
        <v>2.1</v>
      </c>
      <c r="K102" s="12">
        <v>0</v>
      </c>
      <c r="L102" s="13">
        <v>0</v>
      </c>
      <c r="M102" s="12">
        <f t="shared" si="4"/>
        <v>2</v>
      </c>
      <c r="N102" s="13">
        <f t="shared" si="5"/>
        <v>3.4000000000000004</v>
      </c>
      <c r="O102" s="15"/>
      <c r="P102" s="15"/>
      <c r="Q102" s="14"/>
    </row>
    <row r="103" spans="1:17" ht="14.25">
      <c r="A103" s="1"/>
      <c r="B103" s="2" t="s">
        <v>40</v>
      </c>
      <c r="C103" s="12">
        <v>0</v>
      </c>
      <c r="D103" s="13">
        <v>0</v>
      </c>
      <c r="E103" s="12">
        <v>7</v>
      </c>
      <c r="F103" s="13">
        <v>42.1</v>
      </c>
      <c r="G103" s="12">
        <v>0</v>
      </c>
      <c r="H103" s="13">
        <v>0</v>
      </c>
      <c r="I103" s="12">
        <v>0</v>
      </c>
      <c r="J103" s="13">
        <v>0</v>
      </c>
      <c r="K103" s="12">
        <v>3</v>
      </c>
      <c r="L103" s="13">
        <v>20.3</v>
      </c>
      <c r="M103" s="12">
        <f t="shared" si="4"/>
        <v>14</v>
      </c>
      <c r="N103" s="13">
        <f t="shared" si="5"/>
        <v>81.1</v>
      </c>
      <c r="O103" s="15"/>
      <c r="P103" s="15"/>
      <c r="Q103" s="14"/>
    </row>
    <row r="104" spans="1:17" ht="14.25">
      <c r="A104" s="1"/>
      <c r="B104" s="2" t="s">
        <v>41</v>
      </c>
      <c r="C104" s="12">
        <v>2</v>
      </c>
      <c r="D104" s="13">
        <v>7.5</v>
      </c>
      <c r="E104" s="12">
        <v>0</v>
      </c>
      <c r="F104" s="13">
        <v>0</v>
      </c>
      <c r="G104" s="12">
        <v>0</v>
      </c>
      <c r="H104" s="13">
        <v>0</v>
      </c>
      <c r="I104" s="12">
        <v>0</v>
      </c>
      <c r="J104" s="13">
        <v>0</v>
      </c>
      <c r="K104" s="12">
        <v>0</v>
      </c>
      <c r="L104" s="13">
        <v>0</v>
      </c>
      <c r="M104" s="12">
        <f t="shared" si="4"/>
        <v>6</v>
      </c>
      <c r="N104" s="13">
        <f t="shared" si="5"/>
        <v>27.5</v>
      </c>
      <c r="O104" s="15"/>
      <c r="P104" s="15"/>
      <c r="Q104" s="14"/>
    </row>
    <row r="105" spans="1:17" ht="14.25">
      <c r="A105" s="1"/>
      <c r="B105" s="2" t="s">
        <v>42</v>
      </c>
      <c r="C105" s="12">
        <v>3</v>
      </c>
      <c r="D105" s="13">
        <v>6.5</v>
      </c>
      <c r="E105" s="12">
        <v>1</v>
      </c>
      <c r="F105" s="13">
        <v>1.3</v>
      </c>
      <c r="G105" s="12">
        <v>1</v>
      </c>
      <c r="H105" s="13">
        <v>1.9</v>
      </c>
      <c r="I105" s="12">
        <v>2</v>
      </c>
      <c r="J105" s="13">
        <v>3.1</v>
      </c>
      <c r="K105" s="12">
        <v>1</v>
      </c>
      <c r="L105" s="13">
        <v>2.6</v>
      </c>
      <c r="M105" s="12">
        <f t="shared" si="4"/>
        <v>14</v>
      </c>
      <c r="N105" s="13">
        <f t="shared" si="5"/>
        <v>28.6</v>
      </c>
      <c r="O105" s="15"/>
      <c r="P105" s="15"/>
      <c r="Q105" s="14"/>
    </row>
    <row r="106" spans="1:17" ht="12.75">
      <c r="A106" s="1"/>
      <c r="B106" s="5"/>
      <c r="C106" s="8"/>
      <c r="D106" s="9"/>
      <c r="E106" s="8"/>
      <c r="F106" s="9"/>
      <c r="G106" s="8"/>
      <c r="H106" s="9"/>
      <c r="I106" s="8"/>
      <c r="J106" s="9"/>
      <c r="K106" s="8"/>
      <c r="L106" s="9"/>
      <c r="M106" s="8"/>
      <c r="N106" s="9"/>
      <c r="O106" s="6"/>
      <c r="P106" s="6"/>
      <c r="Q106" s="7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</sheetData>
  <mergeCells count="19">
    <mergeCell ref="K61:L61"/>
    <mergeCell ref="M61:N61"/>
    <mergeCell ref="C61:D61"/>
    <mergeCell ref="E61:F61"/>
    <mergeCell ref="G61:H61"/>
    <mergeCell ref="I61:J61"/>
    <mergeCell ref="B57:Q57"/>
    <mergeCell ref="B58:Q58"/>
    <mergeCell ref="C8:D8"/>
    <mergeCell ref="E8:F8"/>
    <mergeCell ref="G8:H8"/>
    <mergeCell ref="I8:J8"/>
    <mergeCell ref="K8:L8"/>
    <mergeCell ref="M8:N8"/>
    <mergeCell ref="O8:P8"/>
    <mergeCell ref="B2:Q2"/>
    <mergeCell ref="B4:Q4"/>
    <mergeCell ref="B5:Q5"/>
    <mergeCell ref="B55:Q55"/>
  </mergeCells>
  <printOptions/>
  <pageMargins left="0.984251968503937" right="0" top="0" bottom="0.5905511811023623" header="0" footer="0"/>
  <pageSetup firstPageNumber="246" useFirstPageNumber="1" horizontalDpi="300" verticalDpi="300" orientation="landscape" scale="75" r:id="rId1"/>
  <headerFooter alignWithMargins="0">
    <oddFooter>&amp;C&amp;"Arial,Normal"&amp;P</oddFooter>
  </headerFooter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2004-10-07T17:14:30Z</cp:lastPrinted>
  <dcterms:created xsi:type="dcterms:W3CDTF">2004-01-22T14:42:03Z</dcterms:created>
  <dcterms:modified xsi:type="dcterms:W3CDTF">2005-05-25T23:01:01Z</dcterms:modified>
  <cp:category/>
  <cp:version/>
  <cp:contentType/>
  <cp:contentStatus/>
</cp:coreProperties>
</file>