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5" sheetId="1" r:id="rId1"/>
  </sheets>
  <definedNames>
    <definedName name="_Regression_Int" localSheetId="0" hidden="1">1</definedName>
    <definedName name="_xlnm.Print_Area" localSheetId="0">'PENS225'!$A$1:$R$57</definedName>
    <definedName name="Imprimir_área_IM" localSheetId="0">'PENS225'!$A$1:$R$58</definedName>
  </definedNames>
  <calcPr fullCalcOnLoad="1"/>
</workbook>
</file>

<file path=xl/sharedStrings.xml><?xml version="1.0" encoding="utf-8"?>
<sst xmlns="http://schemas.openxmlformats.org/spreadsheetml/2006/main" count="78" uniqueCount="64">
  <si>
    <t xml:space="preserve"> </t>
  </si>
  <si>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</si>
  <si>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</si>
  <si>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</si>
  <si>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 xml:space="preserve">   ENTIDAD</t>
  </si>
  <si>
    <t xml:space="preserve">    PARCIAL</t>
  </si>
  <si>
    <t xml:space="preserve">    TOTAL</t>
  </si>
  <si>
    <t xml:space="preserve">      VIUDEZ</t>
  </si>
  <si>
    <t xml:space="preserve">  FEDERATIVA</t>
  </si>
  <si>
    <t xml:space="preserve">  PERMANENTE</t>
  </si>
  <si>
    <t xml:space="preserve">   PERMANENTE</t>
  </si>
  <si>
    <t xml:space="preserve">    VIUDEZ</t>
  </si>
  <si>
    <t xml:space="preserve">  ORFANDAD</t>
  </si>
  <si>
    <t xml:space="preserve">     ORFANDAD</t>
  </si>
  <si>
    <t>ASCENDIENTES</t>
  </si>
  <si>
    <t>CASOS</t>
  </si>
  <si>
    <t>IMPORTE</t>
  </si>
  <si>
    <t xml:space="preserve"> CASOS</t>
  </si>
  <si>
    <t>TOTAL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</si>
  <si>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</si>
  <si>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</si>
  <si>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</si>
  <si>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</si>
  <si>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</si>
  <si>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</si>
  <si>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</si>
  <si>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</si>
  <si>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</si>
  <si>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</si>
  <si>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</si>
  <si>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</si>
  <si>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</si>
  <si>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</si>
  <si>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</si>
  <si>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</si>
  <si>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</si>
  <si>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</si>
  <si>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</si>
  <si>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</si>
  <si>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</si>
  <si>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</si>
  <si>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</si>
  <si>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</si>
  <si>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</si>
  <si>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</si>
  <si>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</si>
  <si>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</si>
  <si>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</si>
  <si>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</si>
  <si>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</si>
  <si>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</si>
  <si>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</si>
  <si>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</si>
  <si>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</si>
  <si>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</si>
  <si>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</si>
  <si>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DISTRITO FEDERAL</t>
  </si>
  <si>
    <t>ANUARIO ESTADISTICO 2003</t>
  </si>
  <si>
    <t xml:space="preserve">     TOTAL  (1)</t>
  </si>
  <si>
    <t>* LAS PENSIONES ALIMENTICIAS SE CONSIDERAN EN NUMERO DE PENSIONES  EN EL TIPO DE PENSION QUE LA ORIGINA</t>
  </si>
  <si>
    <t xml:space="preserve">   NOTA  (1) EL IMPORTE CORRESPONDIENTE NO INTEGRA EL SERVICIO MEDICO POR: $ 19, 907.7 (MILES DE PESOS)</t>
  </si>
  <si>
    <t>PENSION  ALIMEN-</t>
  </si>
  <si>
    <t>TICIA A CARGO DE</t>
  </si>
  <si>
    <t>PENSIONISTA  *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</si>
</sst>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.0,"/>
    <numFmt numFmtId="167" formatCode="0.0"/>
    <numFmt numFmtId="168" formatCode="#,##0.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0.5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4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164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5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3"/>
  <sheetViews>
    <sheetView showGridLines="0" tabSelected="1" view="pageBreakPreview" zoomScale="6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0.50390625" style="0" customWidth="1"/>
    <col min="3" max="3" width="8.625" style="0" customWidth="1"/>
    <col min="4" max="4" width="10.125" style="0" customWidth="1"/>
    <col min="5" max="5" width="8.625" style="0" customWidth="1"/>
    <col min="6" max="6" width="10.375" style="0" customWidth="1"/>
    <col min="7" max="7" width="7.625" style="0" customWidth="1"/>
    <col min="8" max="8" width="9.125" style="0" customWidth="1"/>
    <col min="9" max="9" width="7.625" style="0" customWidth="1"/>
    <col min="10" max="10" width="8.875" style="0" customWidth="1"/>
    <col min="11" max="11" width="7.625" style="0" customWidth="1"/>
    <col min="12" max="12" width="9.875" style="0" customWidth="1"/>
    <col min="13" max="13" width="7.625" style="0" customWidth="1"/>
    <col min="14" max="14" width="8.875" style="0" customWidth="1"/>
    <col min="15" max="15" width="6.875" style="0" customWidth="1"/>
    <col min="16" max="16" width="8.125" style="0" customWidth="1"/>
    <col min="17" max="17" width="7.375" style="0" customWidth="1"/>
    <col min="18" max="18" width="8.875" style="0" customWidth="1"/>
  </cols>
  <sheetData>
    <row r="1" spans="1:18" ht="15.75">
      <c r="A1" s="1" t="s">
        <v>0</v>
      </c>
      <c r="B1" s="39" t="s">
        <v>57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>
      <c r="A3" s="2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.75">
      <c r="A4" s="2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2.75">
      <c r="A5" s="2"/>
      <c r="B5" s="1"/>
      <c r="C5" s="2"/>
      <c r="D5" s="2"/>
      <c r="E5" s="2"/>
      <c r="F5" s="2"/>
      <c r="G5" s="18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21"/>
      <c r="C6" s="40" t="s">
        <v>3</v>
      </c>
      <c r="D6" s="40"/>
      <c r="E6" s="40" t="s">
        <v>3</v>
      </c>
      <c r="F6" s="40"/>
      <c r="G6" s="21"/>
      <c r="H6" s="21"/>
      <c r="I6" s="21"/>
      <c r="J6" s="21"/>
      <c r="K6" s="21"/>
      <c r="L6" s="21"/>
      <c r="M6" s="21"/>
      <c r="N6" s="21"/>
      <c r="O6" s="40" t="s">
        <v>61</v>
      </c>
      <c r="P6" s="40"/>
      <c r="Q6" s="21"/>
      <c r="R6" s="21"/>
    </row>
    <row r="7" spans="1:18" ht="12.75">
      <c r="A7" s="2"/>
      <c r="B7" s="10" t="s">
        <v>4</v>
      </c>
      <c r="C7" s="41" t="s">
        <v>5</v>
      </c>
      <c r="D7" s="41"/>
      <c r="E7" s="41" t="s">
        <v>6</v>
      </c>
      <c r="F7" s="41"/>
      <c r="G7" s="19"/>
      <c r="H7" s="19"/>
      <c r="I7" s="19"/>
      <c r="J7" s="19"/>
      <c r="K7" s="41" t="s">
        <v>7</v>
      </c>
      <c r="L7" s="41"/>
      <c r="M7" s="19"/>
      <c r="N7" s="19"/>
      <c r="O7" s="42" t="s">
        <v>62</v>
      </c>
      <c r="P7" s="42"/>
      <c r="Q7" s="19"/>
      <c r="R7" s="19"/>
    </row>
    <row r="8" spans="1:18" ht="12.75">
      <c r="A8" s="2"/>
      <c r="B8" s="10" t="s">
        <v>8</v>
      </c>
      <c r="C8" s="41" t="s">
        <v>9</v>
      </c>
      <c r="D8" s="41"/>
      <c r="E8" s="41" t="s">
        <v>10</v>
      </c>
      <c r="F8" s="41"/>
      <c r="G8" s="41" t="s">
        <v>11</v>
      </c>
      <c r="H8" s="41"/>
      <c r="I8" s="41" t="s">
        <v>12</v>
      </c>
      <c r="J8" s="41"/>
      <c r="K8" s="41" t="s">
        <v>13</v>
      </c>
      <c r="L8" s="41"/>
      <c r="M8" s="41" t="s">
        <v>14</v>
      </c>
      <c r="N8" s="41"/>
      <c r="O8" s="41" t="s">
        <v>63</v>
      </c>
      <c r="P8" s="41"/>
      <c r="Q8" s="41" t="s">
        <v>58</v>
      </c>
      <c r="R8" s="41"/>
    </row>
    <row r="9" spans="1:18" ht="12.75">
      <c r="A9" s="2"/>
      <c r="B9" s="19"/>
      <c r="C9" s="20" t="s">
        <v>15</v>
      </c>
      <c r="D9" s="20" t="s">
        <v>16</v>
      </c>
      <c r="E9" s="20" t="s">
        <v>15</v>
      </c>
      <c r="F9" s="20" t="s">
        <v>16</v>
      </c>
      <c r="G9" s="20" t="s">
        <v>15</v>
      </c>
      <c r="H9" s="20" t="s">
        <v>16</v>
      </c>
      <c r="I9" s="20" t="s">
        <v>15</v>
      </c>
      <c r="J9" s="20" t="s">
        <v>16</v>
      </c>
      <c r="K9" s="20" t="s">
        <v>15</v>
      </c>
      <c r="L9" s="20" t="s">
        <v>16</v>
      </c>
      <c r="M9" s="20" t="s">
        <v>15</v>
      </c>
      <c r="N9" s="20" t="s">
        <v>16</v>
      </c>
      <c r="O9" s="20" t="s">
        <v>15</v>
      </c>
      <c r="P9" s="20" t="s">
        <v>16</v>
      </c>
      <c r="Q9" s="20" t="s">
        <v>17</v>
      </c>
      <c r="R9" s="20" t="s">
        <v>16</v>
      </c>
    </row>
    <row r="10" spans="1:18" ht="12.75">
      <c r="A10" s="2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3.5">
      <c r="A11" s="2"/>
      <c r="B11" s="4" t="s">
        <v>18</v>
      </c>
      <c r="C11" s="28">
        <f>SUM(C13+C20+C54)</f>
        <v>9454</v>
      </c>
      <c r="D11" s="29">
        <f aca="true" t="shared" si="0" ref="D11:P11">SUM(D13+D20+D54)</f>
        <v>118580.90000000001</v>
      </c>
      <c r="E11" s="28">
        <f t="shared" si="0"/>
        <v>2504</v>
      </c>
      <c r="F11" s="29">
        <f t="shared" si="0"/>
        <v>157533.80000000002</v>
      </c>
      <c r="G11" s="28">
        <f t="shared" si="0"/>
        <v>926</v>
      </c>
      <c r="H11" s="29">
        <f t="shared" si="0"/>
        <v>44363.299999999996</v>
      </c>
      <c r="I11" s="28">
        <f t="shared" si="0"/>
        <v>442</v>
      </c>
      <c r="J11" s="29">
        <f t="shared" si="0"/>
        <v>26917</v>
      </c>
      <c r="K11" s="28">
        <f t="shared" si="0"/>
        <v>3402</v>
      </c>
      <c r="L11" s="29">
        <f t="shared" si="0"/>
        <v>187077.3</v>
      </c>
      <c r="M11" s="28">
        <f t="shared" si="0"/>
        <v>623</v>
      </c>
      <c r="N11" s="29">
        <f t="shared" si="0"/>
        <v>29570.5</v>
      </c>
      <c r="O11" s="28">
        <f t="shared" si="0"/>
        <v>8</v>
      </c>
      <c r="P11" s="29">
        <f t="shared" si="0"/>
        <v>97.89999999999999</v>
      </c>
      <c r="Q11" s="28">
        <f>SUM(Q13+Q20+Q54)</f>
        <v>17351</v>
      </c>
      <c r="R11" s="30">
        <f>SUM(D11+F11+H11+J11+L11+N11+P11)</f>
        <v>564140.7000000001</v>
      </c>
    </row>
    <row r="12" spans="1:18" ht="13.5">
      <c r="A12" s="2"/>
      <c r="B12" s="2"/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30"/>
    </row>
    <row r="13" spans="1:18" ht="13.5">
      <c r="A13" s="2"/>
      <c r="B13" s="4" t="s">
        <v>56</v>
      </c>
      <c r="C13" s="28">
        <f aca="true" t="shared" si="1" ref="C13:Q13">SUM(C15:C18)</f>
        <v>3710</v>
      </c>
      <c r="D13" s="29">
        <f t="shared" si="1"/>
        <v>41137.2</v>
      </c>
      <c r="E13" s="28">
        <f t="shared" si="1"/>
        <v>1106</v>
      </c>
      <c r="F13" s="29">
        <f t="shared" si="1"/>
        <v>72631.5</v>
      </c>
      <c r="G13" s="28">
        <f t="shared" si="1"/>
        <v>307</v>
      </c>
      <c r="H13" s="29">
        <f t="shared" si="1"/>
        <v>15743.1</v>
      </c>
      <c r="I13" s="28">
        <f t="shared" si="1"/>
        <v>98</v>
      </c>
      <c r="J13" s="29">
        <f t="shared" si="1"/>
        <v>5201.200000000001</v>
      </c>
      <c r="K13" s="28">
        <f t="shared" si="1"/>
        <v>650</v>
      </c>
      <c r="L13" s="29">
        <f t="shared" si="1"/>
        <v>36085.1</v>
      </c>
      <c r="M13" s="28">
        <f t="shared" si="1"/>
        <v>147</v>
      </c>
      <c r="N13" s="29">
        <f t="shared" si="1"/>
        <v>6951.5</v>
      </c>
      <c r="O13" s="28">
        <f t="shared" si="1"/>
        <v>3</v>
      </c>
      <c r="P13" s="29">
        <f t="shared" si="1"/>
        <v>27.7</v>
      </c>
      <c r="Q13" s="28">
        <f t="shared" si="1"/>
        <v>6018</v>
      </c>
      <c r="R13" s="30">
        <f>SUM(R15:R18)</f>
        <v>177777.3</v>
      </c>
    </row>
    <row r="14" spans="1:18" ht="6.75" customHeight="1">
      <c r="A14" s="2"/>
      <c r="B14" s="2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30"/>
    </row>
    <row r="15" spans="1:18" ht="13.5">
      <c r="A15" s="2"/>
      <c r="B15" s="1" t="s">
        <v>19</v>
      </c>
      <c r="C15" s="28">
        <v>699</v>
      </c>
      <c r="D15" s="30">
        <v>8491</v>
      </c>
      <c r="E15" s="28">
        <v>256</v>
      </c>
      <c r="F15" s="30">
        <v>16635.4</v>
      </c>
      <c r="G15" s="28">
        <v>71</v>
      </c>
      <c r="H15" s="30">
        <v>3849</v>
      </c>
      <c r="I15" s="28">
        <v>13</v>
      </c>
      <c r="J15" s="30">
        <v>862.4</v>
      </c>
      <c r="K15" s="28">
        <v>125</v>
      </c>
      <c r="L15" s="30">
        <v>7297.7</v>
      </c>
      <c r="M15" s="31">
        <v>17</v>
      </c>
      <c r="N15" s="30">
        <v>791</v>
      </c>
      <c r="O15" s="28">
        <v>1</v>
      </c>
      <c r="P15" s="30">
        <v>21.5</v>
      </c>
      <c r="Q15" s="28">
        <v>1181</v>
      </c>
      <c r="R15" s="30">
        <v>37948.1</v>
      </c>
    </row>
    <row r="16" spans="1:18" ht="13.5">
      <c r="A16" s="2"/>
      <c r="B16" s="1" t="s">
        <v>20</v>
      </c>
      <c r="C16" s="28">
        <v>1257</v>
      </c>
      <c r="D16" s="30">
        <v>13168.1</v>
      </c>
      <c r="E16" s="28">
        <v>386</v>
      </c>
      <c r="F16" s="30">
        <v>24746.5</v>
      </c>
      <c r="G16" s="28">
        <v>85</v>
      </c>
      <c r="H16" s="30">
        <v>4234.8</v>
      </c>
      <c r="I16" s="28">
        <v>34</v>
      </c>
      <c r="J16" s="30">
        <v>1900.8</v>
      </c>
      <c r="K16" s="28">
        <v>231</v>
      </c>
      <c r="L16" s="30">
        <v>12934.6</v>
      </c>
      <c r="M16" s="31">
        <v>50</v>
      </c>
      <c r="N16" s="30">
        <v>2422.5</v>
      </c>
      <c r="O16" s="28"/>
      <c r="P16" s="30"/>
      <c r="Q16" s="28">
        <f>SUM(C16+E16+G16+I16+K16+M16+O16)</f>
        <v>2043</v>
      </c>
      <c r="R16" s="30">
        <v>56305.1</v>
      </c>
    </row>
    <row r="17" spans="1:18" ht="13.5">
      <c r="A17" s="2"/>
      <c r="B17" s="1" t="s">
        <v>21</v>
      </c>
      <c r="C17" s="28">
        <v>1062</v>
      </c>
      <c r="D17" s="30">
        <v>12249.4</v>
      </c>
      <c r="E17" s="28">
        <v>344</v>
      </c>
      <c r="F17" s="30">
        <v>22815.5</v>
      </c>
      <c r="G17" s="28">
        <v>107</v>
      </c>
      <c r="H17" s="30">
        <v>5765.2</v>
      </c>
      <c r="I17" s="28">
        <v>40</v>
      </c>
      <c r="J17" s="30">
        <v>1880.4</v>
      </c>
      <c r="K17" s="28">
        <v>207</v>
      </c>
      <c r="L17" s="30">
        <v>10847</v>
      </c>
      <c r="M17" s="31">
        <v>58</v>
      </c>
      <c r="N17" s="30">
        <v>2741.4</v>
      </c>
      <c r="O17" s="28">
        <v>2</v>
      </c>
      <c r="P17" s="30">
        <v>6.2</v>
      </c>
      <c r="Q17" s="28">
        <v>1818</v>
      </c>
      <c r="R17" s="30">
        <v>59407.3</v>
      </c>
    </row>
    <row r="18" spans="1:18" ht="13.5">
      <c r="A18" s="2"/>
      <c r="B18" s="1" t="s">
        <v>22</v>
      </c>
      <c r="C18" s="28">
        <v>692</v>
      </c>
      <c r="D18" s="30">
        <v>7228.7</v>
      </c>
      <c r="E18" s="28">
        <v>120</v>
      </c>
      <c r="F18" s="30">
        <v>8434.1</v>
      </c>
      <c r="G18" s="28">
        <v>44</v>
      </c>
      <c r="H18" s="30">
        <v>1894.1</v>
      </c>
      <c r="I18" s="28">
        <v>11</v>
      </c>
      <c r="J18" s="30">
        <v>557.6</v>
      </c>
      <c r="K18" s="28">
        <v>87</v>
      </c>
      <c r="L18" s="30">
        <v>5005.8</v>
      </c>
      <c r="M18" s="31">
        <v>22</v>
      </c>
      <c r="N18" s="30">
        <v>996.6</v>
      </c>
      <c r="O18" s="28"/>
      <c r="P18" s="30"/>
      <c r="Q18" s="28">
        <f>SUM(C18+E18+G18+I18+K18+M18+O18)</f>
        <v>976</v>
      </c>
      <c r="R18" s="30">
        <v>24116.8</v>
      </c>
    </row>
    <row r="19" spans="1:18" ht="9.75" customHeight="1">
      <c r="A19" s="18"/>
      <c r="B19" s="18"/>
      <c r="C19" s="32"/>
      <c r="D19" s="33"/>
      <c r="E19" s="32"/>
      <c r="F19" s="33"/>
      <c r="G19" s="32"/>
      <c r="H19" s="33"/>
      <c r="I19" s="32"/>
      <c r="J19" s="33"/>
      <c r="K19" s="32"/>
      <c r="L19" s="30"/>
      <c r="M19" s="32"/>
      <c r="N19" s="33"/>
      <c r="O19" s="32"/>
      <c r="P19" s="33"/>
      <c r="Q19" s="32"/>
      <c r="R19" s="34"/>
    </row>
    <row r="20" spans="1:18" ht="13.5">
      <c r="A20" s="2"/>
      <c r="B20" s="4" t="s">
        <v>23</v>
      </c>
      <c r="C20" s="28">
        <f aca="true" t="shared" si="2" ref="C20:Q20">SUM(C22:C52)</f>
        <v>5741</v>
      </c>
      <c r="D20" s="29">
        <f t="shared" si="2"/>
        <v>77431.40000000001</v>
      </c>
      <c r="E20" s="28">
        <f t="shared" si="2"/>
        <v>1395</v>
      </c>
      <c r="F20" s="29">
        <f t="shared" si="2"/>
        <v>84587.90000000001</v>
      </c>
      <c r="G20" s="28">
        <f t="shared" si="2"/>
        <v>613</v>
      </c>
      <c r="H20" s="29">
        <f t="shared" si="2"/>
        <v>28368.5</v>
      </c>
      <c r="I20" s="28">
        <f t="shared" si="2"/>
        <v>343</v>
      </c>
      <c r="J20" s="29">
        <f t="shared" si="2"/>
        <v>21631.8</v>
      </c>
      <c r="K20" s="28">
        <f t="shared" si="2"/>
        <v>2743</v>
      </c>
      <c r="L20" s="29">
        <f t="shared" si="2"/>
        <v>150549.9</v>
      </c>
      <c r="M20" s="28">
        <f t="shared" si="2"/>
        <v>475</v>
      </c>
      <c r="N20" s="29">
        <f t="shared" si="2"/>
        <v>22584.2</v>
      </c>
      <c r="O20" s="28">
        <f t="shared" si="2"/>
        <v>5</v>
      </c>
      <c r="P20" s="29">
        <f t="shared" si="2"/>
        <v>70.19999999999999</v>
      </c>
      <c r="Q20" s="28">
        <f t="shared" si="2"/>
        <v>11310</v>
      </c>
      <c r="R20" s="30">
        <f>SUM(D20+F20+H20+J20+L20+N20+P20)</f>
        <v>385223.9</v>
      </c>
    </row>
    <row r="21" spans="1:18" ht="9.75" customHeight="1">
      <c r="A21" s="2"/>
      <c r="B21" s="2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35"/>
      <c r="R21" s="30"/>
    </row>
    <row r="22" spans="1:18" ht="13.5">
      <c r="A22" s="2"/>
      <c r="B22" s="1" t="s">
        <v>24</v>
      </c>
      <c r="C22" s="28">
        <v>112</v>
      </c>
      <c r="D22" s="30">
        <v>1273.4</v>
      </c>
      <c r="E22" s="28">
        <v>29</v>
      </c>
      <c r="F22" s="30">
        <v>1722.7</v>
      </c>
      <c r="G22" s="28">
        <v>4</v>
      </c>
      <c r="H22" s="30">
        <v>193.1</v>
      </c>
      <c r="I22" s="28">
        <v>5</v>
      </c>
      <c r="J22" s="30">
        <v>386.3</v>
      </c>
      <c r="K22" s="28">
        <v>33</v>
      </c>
      <c r="L22" s="30">
        <v>2395.9</v>
      </c>
      <c r="M22" s="31">
        <v>8</v>
      </c>
      <c r="N22" s="30">
        <v>243.9</v>
      </c>
      <c r="O22" s="31"/>
      <c r="P22" s="30"/>
      <c r="Q22" s="28">
        <f aca="true" t="shared" si="3" ref="Q22:Q54">SUM(C22+E22+G22+I22+K22+M22+O22)</f>
        <v>191</v>
      </c>
      <c r="R22" s="30">
        <v>6215.3</v>
      </c>
    </row>
    <row r="23" spans="1:18" ht="13.5">
      <c r="A23" s="2"/>
      <c r="B23" s="1" t="s">
        <v>25</v>
      </c>
      <c r="C23" s="28">
        <v>58</v>
      </c>
      <c r="D23" s="30">
        <v>683.3</v>
      </c>
      <c r="E23" s="28">
        <v>23</v>
      </c>
      <c r="F23" s="30">
        <v>1049.6</v>
      </c>
      <c r="G23" s="28">
        <v>13</v>
      </c>
      <c r="H23" s="30">
        <v>493.5</v>
      </c>
      <c r="I23" s="28">
        <v>7</v>
      </c>
      <c r="J23" s="30">
        <v>291.1</v>
      </c>
      <c r="K23" s="28">
        <v>62</v>
      </c>
      <c r="L23" s="30">
        <v>3103.5</v>
      </c>
      <c r="M23" s="31">
        <v>13</v>
      </c>
      <c r="N23" s="30">
        <v>693</v>
      </c>
      <c r="O23" s="31"/>
      <c r="P23" s="30"/>
      <c r="Q23" s="28">
        <f t="shared" si="3"/>
        <v>176</v>
      </c>
      <c r="R23" s="30">
        <v>6314</v>
      </c>
    </row>
    <row r="24" spans="1:18" ht="13.5">
      <c r="A24" s="2"/>
      <c r="B24" s="1" t="s">
        <v>26</v>
      </c>
      <c r="C24" s="28">
        <v>153</v>
      </c>
      <c r="D24" s="30">
        <v>2112.9</v>
      </c>
      <c r="E24" s="28">
        <v>31</v>
      </c>
      <c r="F24" s="30">
        <v>1700</v>
      </c>
      <c r="G24" s="28">
        <v>14</v>
      </c>
      <c r="H24" s="30">
        <v>1083.7</v>
      </c>
      <c r="I24" s="28">
        <v>2</v>
      </c>
      <c r="J24" s="30">
        <v>135.1</v>
      </c>
      <c r="K24" s="28">
        <v>29</v>
      </c>
      <c r="L24" s="30">
        <v>1529.9</v>
      </c>
      <c r="M24" s="31">
        <v>5</v>
      </c>
      <c r="N24" s="30">
        <v>209.7</v>
      </c>
      <c r="O24" s="31"/>
      <c r="P24" s="30"/>
      <c r="Q24" s="28">
        <f t="shared" si="3"/>
        <v>234</v>
      </c>
      <c r="R24" s="30">
        <v>6771.3</v>
      </c>
    </row>
    <row r="25" spans="1:18" ht="13.5">
      <c r="A25" s="2"/>
      <c r="B25" s="1" t="s">
        <v>27</v>
      </c>
      <c r="C25" s="28">
        <v>51</v>
      </c>
      <c r="D25" s="30">
        <v>565.4</v>
      </c>
      <c r="E25" s="28">
        <v>4</v>
      </c>
      <c r="F25" s="30">
        <v>322.8</v>
      </c>
      <c r="G25" s="28">
        <v>2</v>
      </c>
      <c r="H25" s="30">
        <v>93.3</v>
      </c>
      <c r="I25" s="28">
        <v>8</v>
      </c>
      <c r="J25" s="30">
        <v>421.6</v>
      </c>
      <c r="K25" s="28">
        <v>51</v>
      </c>
      <c r="L25" s="30">
        <v>2494.2</v>
      </c>
      <c r="M25" s="31">
        <v>2</v>
      </c>
      <c r="N25" s="30">
        <v>153.3</v>
      </c>
      <c r="O25" s="31"/>
      <c r="P25" s="30"/>
      <c r="Q25" s="28">
        <f t="shared" si="3"/>
        <v>118</v>
      </c>
      <c r="R25" s="30">
        <v>4050.7</v>
      </c>
    </row>
    <row r="26" spans="1:18" ht="13.5">
      <c r="A26" s="2"/>
      <c r="B26" s="1" t="s">
        <v>28</v>
      </c>
      <c r="C26" s="28">
        <v>500</v>
      </c>
      <c r="D26" s="30">
        <v>10592.2</v>
      </c>
      <c r="E26" s="28">
        <v>110</v>
      </c>
      <c r="F26" s="30">
        <v>8155.7</v>
      </c>
      <c r="G26" s="28">
        <v>23</v>
      </c>
      <c r="H26" s="30">
        <v>1064.8</v>
      </c>
      <c r="I26" s="28">
        <v>7</v>
      </c>
      <c r="J26" s="30">
        <v>422.5</v>
      </c>
      <c r="K26" s="28">
        <v>68</v>
      </c>
      <c r="L26" s="30">
        <v>4580.8</v>
      </c>
      <c r="M26" s="31">
        <v>19</v>
      </c>
      <c r="N26" s="30">
        <v>861.4</v>
      </c>
      <c r="O26" s="31"/>
      <c r="P26" s="30"/>
      <c r="Q26" s="28">
        <f t="shared" si="3"/>
        <v>727</v>
      </c>
      <c r="R26" s="30">
        <v>25677.5</v>
      </c>
    </row>
    <row r="27" spans="1:18" ht="13.5">
      <c r="A27" s="2"/>
      <c r="B27" s="1" t="s">
        <v>29</v>
      </c>
      <c r="C27" s="28">
        <v>31</v>
      </c>
      <c r="D27" s="30">
        <v>485.1</v>
      </c>
      <c r="E27" s="28">
        <v>15</v>
      </c>
      <c r="F27" s="30">
        <v>964.4</v>
      </c>
      <c r="G27" s="28">
        <v>6</v>
      </c>
      <c r="H27" s="30">
        <v>158.7</v>
      </c>
      <c r="I27" s="28">
        <v>4</v>
      </c>
      <c r="J27" s="30">
        <v>239.7</v>
      </c>
      <c r="K27" s="28">
        <v>25</v>
      </c>
      <c r="L27" s="30">
        <v>1266.2</v>
      </c>
      <c r="M27" s="31">
        <v>9</v>
      </c>
      <c r="N27" s="30">
        <v>489.9</v>
      </c>
      <c r="O27" s="31"/>
      <c r="P27" s="30"/>
      <c r="Q27" s="28">
        <f t="shared" si="3"/>
        <v>90</v>
      </c>
      <c r="R27" s="30">
        <v>3604</v>
      </c>
    </row>
    <row r="28" spans="1:18" ht="13.5">
      <c r="A28" s="2"/>
      <c r="B28" s="1" t="s">
        <v>30</v>
      </c>
      <c r="C28" s="28">
        <v>76</v>
      </c>
      <c r="D28" s="30">
        <v>827.4</v>
      </c>
      <c r="E28" s="28">
        <v>21</v>
      </c>
      <c r="F28" s="30">
        <v>1095.8</v>
      </c>
      <c r="G28" s="28">
        <v>22</v>
      </c>
      <c r="H28" s="30">
        <v>1329.4</v>
      </c>
      <c r="I28" s="28">
        <v>12</v>
      </c>
      <c r="J28" s="30">
        <v>911</v>
      </c>
      <c r="K28" s="28">
        <v>110</v>
      </c>
      <c r="L28" s="30">
        <v>6403.9</v>
      </c>
      <c r="M28" s="31">
        <v>12</v>
      </c>
      <c r="N28" s="30">
        <v>761.1</v>
      </c>
      <c r="O28" s="31"/>
      <c r="P28" s="30"/>
      <c r="Q28" s="28">
        <f t="shared" si="3"/>
        <v>253</v>
      </c>
      <c r="R28" s="30">
        <v>11328.6</v>
      </c>
    </row>
    <row r="29" spans="1:18" ht="13.5">
      <c r="A29" s="2"/>
      <c r="B29" s="1" t="s">
        <v>31</v>
      </c>
      <c r="C29" s="28">
        <v>179</v>
      </c>
      <c r="D29" s="30">
        <v>2005.4</v>
      </c>
      <c r="E29" s="28">
        <v>62</v>
      </c>
      <c r="F29" s="30">
        <v>3531.4</v>
      </c>
      <c r="G29" s="28">
        <v>16</v>
      </c>
      <c r="H29" s="30">
        <v>827.4</v>
      </c>
      <c r="I29" s="28">
        <v>7</v>
      </c>
      <c r="J29" s="30">
        <v>504.3</v>
      </c>
      <c r="K29" s="28">
        <v>100</v>
      </c>
      <c r="L29" s="30">
        <v>5241.3</v>
      </c>
      <c r="M29" s="31">
        <v>10</v>
      </c>
      <c r="N29" s="30">
        <v>481</v>
      </c>
      <c r="O29" s="31"/>
      <c r="P29" s="30"/>
      <c r="Q29" s="28">
        <f t="shared" si="3"/>
        <v>374</v>
      </c>
      <c r="R29" s="30">
        <v>12591.2</v>
      </c>
    </row>
    <row r="30" spans="1:18" ht="13.5">
      <c r="A30" s="2"/>
      <c r="B30" s="1" t="s">
        <v>32</v>
      </c>
      <c r="C30" s="28">
        <v>259</v>
      </c>
      <c r="D30" s="30">
        <v>3756.1</v>
      </c>
      <c r="E30" s="28">
        <v>37</v>
      </c>
      <c r="F30" s="30">
        <v>2222.6</v>
      </c>
      <c r="G30" s="28">
        <v>33</v>
      </c>
      <c r="H30" s="30">
        <v>1414.1</v>
      </c>
      <c r="I30" s="28">
        <v>7</v>
      </c>
      <c r="J30" s="30">
        <v>288.2</v>
      </c>
      <c r="K30" s="28">
        <v>52</v>
      </c>
      <c r="L30" s="30">
        <v>3370</v>
      </c>
      <c r="M30" s="31">
        <v>9</v>
      </c>
      <c r="N30" s="30">
        <v>403.2</v>
      </c>
      <c r="O30" s="31">
        <v>1</v>
      </c>
      <c r="P30" s="30">
        <v>12.1</v>
      </c>
      <c r="Q30" s="28">
        <v>397</v>
      </c>
      <c r="R30" s="30">
        <v>11466.3</v>
      </c>
    </row>
    <row r="31" spans="1:18" ht="13.5">
      <c r="A31" s="2"/>
      <c r="B31" s="1" t="s">
        <v>33</v>
      </c>
      <c r="C31" s="28">
        <v>374</v>
      </c>
      <c r="D31" s="30">
        <v>5403.6</v>
      </c>
      <c r="E31" s="28">
        <v>73</v>
      </c>
      <c r="F31" s="30">
        <v>4675.1</v>
      </c>
      <c r="G31" s="28">
        <v>15</v>
      </c>
      <c r="H31" s="30">
        <v>548.3</v>
      </c>
      <c r="I31" s="28">
        <v>7</v>
      </c>
      <c r="J31" s="30">
        <v>406.6</v>
      </c>
      <c r="K31" s="28">
        <v>103</v>
      </c>
      <c r="L31" s="30">
        <v>5052.8</v>
      </c>
      <c r="M31" s="31">
        <v>15</v>
      </c>
      <c r="N31" s="30">
        <v>627.9</v>
      </c>
      <c r="O31" s="31">
        <v>1</v>
      </c>
      <c r="P31" s="30">
        <v>10.8</v>
      </c>
      <c r="Q31" s="28">
        <v>587</v>
      </c>
      <c r="R31" s="30">
        <v>16725</v>
      </c>
    </row>
    <row r="32" spans="1:18" ht="13.5">
      <c r="A32" s="2"/>
      <c r="B32" s="1" t="s">
        <v>34</v>
      </c>
      <c r="C32" s="28">
        <v>68</v>
      </c>
      <c r="D32" s="30">
        <v>826.1</v>
      </c>
      <c r="E32" s="28">
        <v>32</v>
      </c>
      <c r="F32" s="30">
        <v>1889.2</v>
      </c>
      <c r="G32" s="28">
        <v>19</v>
      </c>
      <c r="H32" s="30">
        <v>832.4</v>
      </c>
      <c r="I32" s="28">
        <v>19</v>
      </c>
      <c r="J32" s="30">
        <v>784.9</v>
      </c>
      <c r="K32" s="28">
        <v>138</v>
      </c>
      <c r="L32" s="30">
        <v>7045.4</v>
      </c>
      <c r="M32" s="31">
        <v>20</v>
      </c>
      <c r="N32" s="30">
        <v>1053.2</v>
      </c>
      <c r="O32" s="31"/>
      <c r="P32" s="30"/>
      <c r="Q32" s="28">
        <f t="shared" si="3"/>
        <v>296</v>
      </c>
      <c r="R32" s="30">
        <v>12431.2</v>
      </c>
    </row>
    <row r="33" spans="1:18" ht="13.5">
      <c r="A33" s="2"/>
      <c r="B33" s="1" t="s">
        <v>35</v>
      </c>
      <c r="C33" s="28">
        <v>207</v>
      </c>
      <c r="D33" s="30">
        <v>2906.3</v>
      </c>
      <c r="E33" s="28">
        <v>35</v>
      </c>
      <c r="F33" s="30">
        <v>2395.4</v>
      </c>
      <c r="G33" s="28">
        <v>18</v>
      </c>
      <c r="H33" s="30">
        <v>941.7</v>
      </c>
      <c r="I33" s="28">
        <v>22</v>
      </c>
      <c r="J33" s="30">
        <v>1540.5</v>
      </c>
      <c r="K33" s="28">
        <v>102</v>
      </c>
      <c r="L33" s="30">
        <v>5923</v>
      </c>
      <c r="M33" s="31">
        <v>17</v>
      </c>
      <c r="N33" s="30">
        <v>854.7</v>
      </c>
      <c r="O33" s="31"/>
      <c r="P33" s="30"/>
      <c r="Q33" s="28">
        <f t="shared" si="3"/>
        <v>401</v>
      </c>
      <c r="R33" s="30">
        <v>14561.6</v>
      </c>
    </row>
    <row r="34" spans="1:18" ht="13.5">
      <c r="A34" s="2"/>
      <c r="B34" s="1" t="s">
        <v>36</v>
      </c>
      <c r="C34" s="28">
        <v>183</v>
      </c>
      <c r="D34" s="30">
        <v>1890.5</v>
      </c>
      <c r="E34" s="28">
        <v>49</v>
      </c>
      <c r="F34" s="30">
        <v>2714.7</v>
      </c>
      <c r="G34" s="28">
        <v>35</v>
      </c>
      <c r="H34" s="30">
        <v>1552</v>
      </c>
      <c r="I34" s="28">
        <v>11</v>
      </c>
      <c r="J34" s="30">
        <v>709.2</v>
      </c>
      <c r="K34" s="28">
        <v>110</v>
      </c>
      <c r="L34" s="30">
        <v>6073.2</v>
      </c>
      <c r="M34" s="31">
        <v>29</v>
      </c>
      <c r="N34" s="30">
        <v>1479.8</v>
      </c>
      <c r="O34" s="31"/>
      <c r="P34" s="30"/>
      <c r="Q34" s="28">
        <f t="shared" si="3"/>
        <v>417</v>
      </c>
      <c r="R34" s="30">
        <v>14419.4</v>
      </c>
    </row>
    <row r="35" spans="1:18" ht="13.5">
      <c r="A35" s="2"/>
      <c r="B35" s="1" t="s">
        <v>37</v>
      </c>
      <c r="C35" s="28">
        <v>796</v>
      </c>
      <c r="D35" s="30">
        <v>11332.9</v>
      </c>
      <c r="E35" s="28">
        <v>188</v>
      </c>
      <c r="F35" s="30">
        <v>11130.9</v>
      </c>
      <c r="G35" s="28">
        <v>65</v>
      </c>
      <c r="H35" s="30">
        <v>3319.2</v>
      </c>
      <c r="I35" s="28">
        <v>22</v>
      </c>
      <c r="J35" s="30">
        <v>1043.6</v>
      </c>
      <c r="K35" s="28">
        <v>252</v>
      </c>
      <c r="L35" s="30">
        <v>13201.5</v>
      </c>
      <c r="M35" s="31">
        <v>51</v>
      </c>
      <c r="N35" s="30">
        <v>2144.7</v>
      </c>
      <c r="O35" s="31"/>
      <c r="P35" s="30"/>
      <c r="Q35" s="28">
        <f t="shared" si="3"/>
        <v>1374</v>
      </c>
      <c r="R35" s="30">
        <v>42172.9</v>
      </c>
    </row>
    <row r="36" spans="1:18" ht="13.5">
      <c r="A36" s="2"/>
      <c r="B36" s="1" t="s">
        <v>38</v>
      </c>
      <c r="C36" s="28">
        <v>145</v>
      </c>
      <c r="D36" s="30">
        <v>2412.9</v>
      </c>
      <c r="E36" s="28">
        <v>36</v>
      </c>
      <c r="F36" s="30">
        <v>2072.5</v>
      </c>
      <c r="G36" s="28">
        <v>32</v>
      </c>
      <c r="H36" s="30">
        <v>1295.3</v>
      </c>
      <c r="I36" s="28">
        <v>8</v>
      </c>
      <c r="J36" s="30">
        <v>653.5</v>
      </c>
      <c r="K36" s="28">
        <v>131</v>
      </c>
      <c r="L36" s="30">
        <v>7280.9</v>
      </c>
      <c r="M36" s="31">
        <v>20</v>
      </c>
      <c r="N36" s="30">
        <v>870.5</v>
      </c>
      <c r="O36" s="31"/>
      <c r="P36" s="30"/>
      <c r="Q36" s="28">
        <f t="shared" si="3"/>
        <v>372</v>
      </c>
      <c r="R36" s="30">
        <v>14585.5</v>
      </c>
    </row>
    <row r="37" spans="1:18" ht="13.5">
      <c r="A37" s="2"/>
      <c r="B37" s="1" t="s">
        <v>39</v>
      </c>
      <c r="C37" s="28">
        <v>397</v>
      </c>
      <c r="D37" s="30">
        <v>4881.1</v>
      </c>
      <c r="E37" s="28">
        <v>106</v>
      </c>
      <c r="F37" s="30">
        <v>6202.4</v>
      </c>
      <c r="G37" s="28">
        <v>20</v>
      </c>
      <c r="H37" s="30">
        <v>1200.2</v>
      </c>
      <c r="I37" s="28">
        <v>19</v>
      </c>
      <c r="J37" s="30">
        <v>1360.2</v>
      </c>
      <c r="K37" s="28">
        <v>71</v>
      </c>
      <c r="L37" s="30">
        <v>3632.7</v>
      </c>
      <c r="M37" s="31">
        <v>21</v>
      </c>
      <c r="N37" s="30">
        <v>887.4</v>
      </c>
      <c r="O37" s="31">
        <v>2</v>
      </c>
      <c r="P37" s="30">
        <v>45.3</v>
      </c>
      <c r="Q37" s="28">
        <v>634</v>
      </c>
      <c r="R37" s="30">
        <v>18209.3</v>
      </c>
    </row>
    <row r="38" spans="1:18" ht="13.5">
      <c r="A38" s="2"/>
      <c r="B38" s="1" t="s">
        <v>40</v>
      </c>
      <c r="C38" s="28">
        <v>31</v>
      </c>
      <c r="D38" s="30">
        <v>269.8</v>
      </c>
      <c r="E38" s="28">
        <v>12</v>
      </c>
      <c r="F38" s="30">
        <v>609.7</v>
      </c>
      <c r="G38" s="28">
        <v>5</v>
      </c>
      <c r="H38" s="30">
        <v>260.5</v>
      </c>
      <c r="I38" s="28">
        <v>8</v>
      </c>
      <c r="J38" s="30">
        <v>440.7</v>
      </c>
      <c r="K38" s="28">
        <v>55</v>
      </c>
      <c r="L38" s="30">
        <v>2770</v>
      </c>
      <c r="M38" s="31">
        <v>8</v>
      </c>
      <c r="N38" s="30">
        <v>371.7</v>
      </c>
      <c r="O38" s="31"/>
      <c r="P38" s="30"/>
      <c r="Q38" s="28">
        <f t="shared" si="3"/>
        <v>119</v>
      </c>
      <c r="R38" s="30">
        <v>4722.3</v>
      </c>
    </row>
    <row r="39" spans="1:18" ht="13.5">
      <c r="A39" s="2"/>
      <c r="B39" s="1" t="s">
        <v>41</v>
      </c>
      <c r="C39" s="28">
        <v>157</v>
      </c>
      <c r="D39" s="30">
        <v>2104.2</v>
      </c>
      <c r="E39" s="28">
        <v>52</v>
      </c>
      <c r="F39" s="30">
        <v>2943.8</v>
      </c>
      <c r="G39" s="28">
        <v>16</v>
      </c>
      <c r="H39" s="30">
        <v>708.1</v>
      </c>
      <c r="I39" s="28">
        <v>11</v>
      </c>
      <c r="J39" s="30">
        <v>1015.4</v>
      </c>
      <c r="K39" s="28">
        <v>87</v>
      </c>
      <c r="L39" s="30">
        <v>4895.9</v>
      </c>
      <c r="M39" s="31">
        <v>19</v>
      </c>
      <c r="N39" s="30">
        <v>872.8</v>
      </c>
      <c r="O39" s="31"/>
      <c r="P39" s="30"/>
      <c r="Q39" s="28">
        <f t="shared" si="3"/>
        <v>342</v>
      </c>
      <c r="R39" s="30">
        <v>12540.2</v>
      </c>
    </row>
    <row r="40" spans="1:18" ht="13.5">
      <c r="A40" s="2"/>
      <c r="B40" s="1" t="s">
        <v>42</v>
      </c>
      <c r="C40" s="28">
        <v>65</v>
      </c>
      <c r="D40" s="30">
        <v>638.3</v>
      </c>
      <c r="E40" s="28">
        <v>27</v>
      </c>
      <c r="F40" s="30">
        <v>1595</v>
      </c>
      <c r="G40" s="28">
        <v>41</v>
      </c>
      <c r="H40" s="30">
        <v>1448.7</v>
      </c>
      <c r="I40" s="28">
        <v>20</v>
      </c>
      <c r="J40" s="30">
        <v>1252.6</v>
      </c>
      <c r="K40" s="28">
        <v>166</v>
      </c>
      <c r="L40" s="30">
        <v>9305.4</v>
      </c>
      <c r="M40" s="31">
        <v>25</v>
      </c>
      <c r="N40" s="30">
        <v>1195.1</v>
      </c>
      <c r="O40" s="31"/>
      <c r="P40" s="30"/>
      <c r="Q40" s="28">
        <f t="shared" si="3"/>
        <v>344</v>
      </c>
      <c r="R40" s="30">
        <v>15435.1</v>
      </c>
    </row>
    <row r="41" spans="1:18" ht="13.5">
      <c r="A41" s="2"/>
      <c r="B41" s="1" t="s">
        <v>43</v>
      </c>
      <c r="C41" s="28">
        <v>397</v>
      </c>
      <c r="D41" s="30">
        <v>4650</v>
      </c>
      <c r="E41" s="28">
        <v>56</v>
      </c>
      <c r="F41" s="30">
        <v>3072.2</v>
      </c>
      <c r="G41" s="28">
        <v>18</v>
      </c>
      <c r="H41" s="30">
        <v>786.7</v>
      </c>
      <c r="I41" s="28">
        <v>19</v>
      </c>
      <c r="J41" s="30">
        <v>1025.6</v>
      </c>
      <c r="K41" s="28">
        <v>144</v>
      </c>
      <c r="L41" s="30">
        <v>7021.1</v>
      </c>
      <c r="M41" s="31">
        <v>29</v>
      </c>
      <c r="N41" s="30">
        <v>1318.5</v>
      </c>
      <c r="O41" s="31"/>
      <c r="P41" s="30"/>
      <c r="Q41" s="28">
        <f t="shared" si="3"/>
        <v>663</v>
      </c>
      <c r="R41" s="30">
        <v>17874.1</v>
      </c>
    </row>
    <row r="42" spans="1:18" ht="13.5">
      <c r="A42" s="2"/>
      <c r="B42" s="1" t="s">
        <v>44</v>
      </c>
      <c r="C42" s="28">
        <v>62</v>
      </c>
      <c r="D42" s="30">
        <v>578.8</v>
      </c>
      <c r="E42" s="28">
        <v>20</v>
      </c>
      <c r="F42" s="30">
        <v>1205.5</v>
      </c>
      <c r="G42" s="28">
        <v>15</v>
      </c>
      <c r="H42" s="30">
        <v>1098.8</v>
      </c>
      <c r="I42" s="28">
        <v>7</v>
      </c>
      <c r="J42" s="30">
        <v>382.4</v>
      </c>
      <c r="K42" s="28">
        <v>57</v>
      </c>
      <c r="L42" s="30">
        <v>3689.6</v>
      </c>
      <c r="M42" s="31">
        <v>11</v>
      </c>
      <c r="N42" s="30">
        <v>611.3</v>
      </c>
      <c r="O42" s="31"/>
      <c r="P42" s="30"/>
      <c r="Q42" s="28">
        <f t="shared" si="3"/>
        <v>172</v>
      </c>
      <c r="R42" s="30">
        <v>7566.4</v>
      </c>
    </row>
    <row r="43" spans="1:18" ht="13.5">
      <c r="A43" s="2"/>
      <c r="B43" s="1" t="s">
        <v>45</v>
      </c>
      <c r="C43" s="28">
        <v>84</v>
      </c>
      <c r="D43" s="30">
        <v>592.3</v>
      </c>
      <c r="E43" s="28">
        <v>15</v>
      </c>
      <c r="F43" s="30">
        <v>768.2</v>
      </c>
      <c r="G43" s="28">
        <v>30</v>
      </c>
      <c r="H43" s="30">
        <v>1115.3</v>
      </c>
      <c r="I43" s="28">
        <v>6</v>
      </c>
      <c r="J43" s="30">
        <v>453.9</v>
      </c>
      <c r="K43" s="28">
        <v>35</v>
      </c>
      <c r="L43" s="30">
        <v>2638.1</v>
      </c>
      <c r="M43" s="31">
        <v>7</v>
      </c>
      <c r="N43" s="30">
        <v>375.1</v>
      </c>
      <c r="O43" s="31"/>
      <c r="P43" s="30"/>
      <c r="Q43" s="28">
        <f t="shared" si="3"/>
        <v>177</v>
      </c>
      <c r="R43" s="30">
        <v>5942.9</v>
      </c>
    </row>
    <row r="44" spans="1:18" ht="13.5">
      <c r="A44" s="2"/>
      <c r="B44" s="1" t="s">
        <v>46</v>
      </c>
      <c r="C44" s="28">
        <v>426</v>
      </c>
      <c r="D44" s="30">
        <v>5092.7</v>
      </c>
      <c r="E44" s="28">
        <v>53</v>
      </c>
      <c r="F44" s="30">
        <v>3121.9</v>
      </c>
      <c r="G44" s="28">
        <v>23</v>
      </c>
      <c r="H44" s="30">
        <v>854.2</v>
      </c>
      <c r="I44" s="28">
        <v>11</v>
      </c>
      <c r="J44" s="30">
        <v>728.8</v>
      </c>
      <c r="K44" s="28">
        <v>88</v>
      </c>
      <c r="L44" s="30">
        <v>5403.9</v>
      </c>
      <c r="M44" s="31">
        <v>17</v>
      </c>
      <c r="N44" s="30">
        <v>1041.6</v>
      </c>
      <c r="O44" s="31"/>
      <c r="P44" s="30"/>
      <c r="Q44" s="28">
        <f t="shared" si="3"/>
        <v>618</v>
      </c>
      <c r="R44" s="30">
        <v>16243.2</v>
      </c>
    </row>
    <row r="45" spans="1:18" ht="13.5">
      <c r="A45" s="2"/>
      <c r="B45" s="1" t="s">
        <v>47</v>
      </c>
      <c r="C45" s="28">
        <v>227</v>
      </c>
      <c r="D45" s="30">
        <v>3152.5</v>
      </c>
      <c r="E45" s="28">
        <v>111</v>
      </c>
      <c r="F45" s="30">
        <v>7626.6</v>
      </c>
      <c r="G45" s="28">
        <v>12</v>
      </c>
      <c r="H45" s="30">
        <v>395.7</v>
      </c>
      <c r="I45" s="28">
        <v>15</v>
      </c>
      <c r="J45" s="30">
        <v>706.5</v>
      </c>
      <c r="K45" s="28">
        <v>118</v>
      </c>
      <c r="L45" s="30">
        <v>6206.7</v>
      </c>
      <c r="M45" s="31">
        <v>11</v>
      </c>
      <c r="N45" s="30">
        <v>458.1</v>
      </c>
      <c r="O45" s="31"/>
      <c r="P45" s="30"/>
      <c r="Q45" s="28">
        <f t="shared" si="3"/>
        <v>494</v>
      </c>
      <c r="R45" s="30">
        <v>18546</v>
      </c>
    </row>
    <row r="46" spans="1:18" ht="13.5">
      <c r="A46" s="2"/>
      <c r="B46" s="1" t="s">
        <v>48</v>
      </c>
      <c r="C46" s="28">
        <v>46</v>
      </c>
      <c r="D46" s="30">
        <v>431.3</v>
      </c>
      <c r="E46" s="28">
        <v>27</v>
      </c>
      <c r="F46" s="30">
        <v>1320.8</v>
      </c>
      <c r="G46" s="28">
        <v>9</v>
      </c>
      <c r="H46" s="30">
        <v>312</v>
      </c>
      <c r="I46" s="28">
        <v>11</v>
      </c>
      <c r="J46" s="30">
        <v>559.6</v>
      </c>
      <c r="K46" s="28">
        <v>75</v>
      </c>
      <c r="L46" s="30">
        <v>3413.2</v>
      </c>
      <c r="M46" s="31">
        <v>12</v>
      </c>
      <c r="N46" s="30">
        <v>547.7</v>
      </c>
      <c r="O46" s="31"/>
      <c r="P46" s="30"/>
      <c r="Q46" s="28">
        <f t="shared" si="3"/>
        <v>180</v>
      </c>
      <c r="R46" s="30">
        <v>6584.6</v>
      </c>
    </row>
    <row r="47" spans="1:18" ht="13.5">
      <c r="A47" s="2"/>
      <c r="B47" s="1" t="s">
        <v>49</v>
      </c>
      <c r="C47" s="28">
        <v>87</v>
      </c>
      <c r="D47" s="30">
        <v>1602.2</v>
      </c>
      <c r="E47" s="28">
        <v>19</v>
      </c>
      <c r="F47" s="30">
        <v>1297.8</v>
      </c>
      <c r="G47" s="28">
        <v>13</v>
      </c>
      <c r="H47" s="30">
        <v>706.2</v>
      </c>
      <c r="I47" s="28">
        <v>7</v>
      </c>
      <c r="J47" s="30">
        <v>562.6</v>
      </c>
      <c r="K47" s="28">
        <v>41</v>
      </c>
      <c r="L47" s="30">
        <v>2140.7</v>
      </c>
      <c r="M47" s="31">
        <v>5</v>
      </c>
      <c r="N47" s="30">
        <v>251.4</v>
      </c>
      <c r="O47" s="31">
        <v>1</v>
      </c>
      <c r="P47" s="30">
        <v>2</v>
      </c>
      <c r="Q47" s="28">
        <v>172</v>
      </c>
      <c r="R47" s="30">
        <v>6563</v>
      </c>
    </row>
    <row r="48" spans="1:18" ht="13.5">
      <c r="A48" s="2"/>
      <c r="B48" s="1" t="s">
        <v>50</v>
      </c>
      <c r="C48" s="28">
        <v>213</v>
      </c>
      <c r="D48" s="30">
        <v>3274.2</v>
      </c>
      <c r="E48" s="28">
        <v>55</v>
      </c>
      <c r="F48" s="30">
        <v>3554.1</v>
      </c>
      <c r="G48" s="28">
        <v>24</v>
      </c>
      <c r="H48" s="30">
        <v>1079.7</v>
      </c>
      <c r="I48" s="28">
        <v>8</v>
      </c>
      <c r="J48" s="30">
        <v>639.5</v>
      </c>
      <c r="K48" s="28">
        <v>99</v>
      </c>
      <c r="L48" s="30">
        <v>6006.3</v>
      </c>
      <c r="M48" s="31">
        <v>20</v>
      </c>
      <c r="N48" s="30">
        <v>1240.7</v>
      </c>
      <c r="O48" s="31"/>
      <c r="P48" s="30"/>
      <c r="Q48" s="28">
        <f t="shared" si="3"/>
        <v>419</v>
      </c>
      <c r="R48" s="30">
        <v>15794.5</v>
      </c>
    </row>
    <row r="49" spans="1:18" ht="13.5">
      <c r="A49" s="2"/>
      <c r="B49" s="1" t="s">
        <v>51</v>
      </c>
      <c r="C49" s="28">
        <v>56</v>
      </c>
      <c r="D49" s="30">
        <v>501.8</v>
      </c>
      <c r="E49" s="28">
        <v>12</v>
      </c>
      <c r="F49" s="30">
        <v>757.2</v>
      </c>
      <c r="G49" s="28">
        <v>6</v>
      </c>
      <c r="H49" s="30">
        <v>354</v>
      </c>
      <c r="I49" s="28">
        <v>9</v>
      </c>
      <c r="J49" s="30">
        <v>585.8</v>
      </c>
      <c r="K49" s="28">
        <v>39</v>
      </c>
      <c r="L49" s="30">
        <v>1907.1</v>
      </c>
      <c r="M49" s="31">
        <v>4</v>
      </c>
      <c r="N49" s="30">
        <v>214</v>
      </c>
      <c r="O49" s="31"/>
      <c r="P49" s="30"/>
      <c r="Q49" s="28">
        <f t="shared" si="3"/>
        <v>126</v>
      </c>
      <c r="R49" s="30">
        <v>4319.6</v>
      </c>
    </row>
    <row r="50" spans="1:18" ht="13.5">
      <c r="A50" s="2"/>
      <c r="B50" s="1" t="s">
        <v>52</v>
      </c>
      <c r="C50" s="28">
        <v>114</v>
      </c>
      <c r="D50" s="30">
        <v>1092.7</v>
      </c>
      <c r="E50" s="28">
        <v>55</v>
      </c>
      <c r="F50" s="30">
        <v>3172.8</v>
      </c>
      <c r="G50" s="28">
        <v>35</v>
      </c>
      <c r="H50" s="30">
        <v>1697</v>
      </c>
      <c r="I50" s="28">
        <v>24</v>
      </c>
      <c r="J50" s="30">
        <v>1835.2</v>
      </c>
      <c r="K50" s="28">
        <v>207</v>
      </c>
      <c r="L50" s="30">
        <v>11564.2</v>
      </c>
      <c r="M50" s="31">
        <v>33</v>
      </c>
      <c r="N50" s="30">
        <v>1313.4</v>
      </c>
      <c r="O50" s="31"/>
      <c r="P50" s="30"/>
      <c r="Q50" s="28">
        <f t="shared" si="3"/>
        <v>468</v>
      </c>
      <c r="R50" s="30">
        <v>20675.3</v>
      </c>
    </row>
    <row r="51" spans="1:18" ht="13.5">
      <c r="A51" s="2"/>
      <c r="B51" s="1" t="s">
        <v>53</v>
      </c>
      <c r="C51" s="28">
        <v>135</v>
      </c>
      <c r="D51" s="30">
        <v>1018.8</v>
      </c>
      <c r="E51" s="28">
        <v>17</v>
      </c>
      <c r="F51" s="30">
        <v>1142.7</v>
      </c>
      <c r="G51" s="28">
        <v>10</v>
      </c>
      <c r="H51" s="30">
        <v>543</v>
      </c>
      <c r="I51" s="28">
        <v>9</v>
      </c>
      <c r="J51" s="30">
        <v>595</v>
      </c>
      <c r="K51" s="28">
        <v>60</v>
      </c>
      <c r="L51" s="30">
        <v>3233.6</v>
      </c>
      <c r="M51" s="31">
        <v>7</v>
      </c>
      <c r="N51" s="30">
        <v>295.2</v>
      </c>
      <c r="O51" s="31"/>
      <c r="P51" s="30"/>
      <c r="Q51" s="28">
        <f t="shared" si="3"/>
        <v>238</v>
      </c>
      <c r="R51" s="30">
        <v>6828.4</v>
      </c>
    </row>
    <row r="52" spans="1:18" ht="13.5">
      <c r="A52" s="2"/>
      <c r="B52" s="1" t="s">
        <v>54</v>
      </c>
      <c r="C52" s="28">
        <v>52</v>
      </c>
      <c r="D52" s="30">
        <v>477.2</v>
      </c>
      <c r="E52" s="28">
        <v>13</v>
      </c>
      <c r="F52" s="30">
        <v>554.4</v>
      </c>
      <c r="G52" s="28">
        <v>19</v>
      </c>
      <c r="H52" s="30">
        <v>661.5</v>
      </c>
      <c r="I52" s="28">
        <v>11</v>
      </c>
      <c r="J52" s="30">
        <v>749.9</v>
      </c>
      <c r="K52" s="28">
        <v>35</v>
      </c>
      <c r="L52" s="30">
        <v>1758.9</v>
      </c>
      <c r="M52" s="31">
        <v>7</v>
      </c>
      <c r="N52" s="30">
        <v>262.9</v>
      </c>
      <c r="O52" s="31"/>
      <c r="P52" s="30"/>
      <c r="Q52" s="28">
        <f t="shared" si="3"/>
        <v>137</v>
      </c>
      <c r="R52" s="30">
        <v>4464.7</v>
      </c>
    </row>
    <row r="53" spans="1:18" ht="13.5">
      <c r="A53" s="2"/>
      <c r="B53" s="2"/>
      <c r="C53" s="28"/>
      <c r="D53" s="30"/>
      <c r="E53" s="28"/>
      <c r="F53" s="29"/>
      <c r="G53" s="28"/>
      <c r="H53" s="29"/>
      <c r="I53" s="28"/>
      <c r="J53" s="29"/>
      <c r="K53" s="28"/>
      <c r="L53" s="29"/>
      <c r="M53" s="28"/>
      <c r="N53" s="29"/>
      <c r="O53" s="28"/>
      <c r="P53" s="29"/>
      <c r="Q53" s="36"/>
      <c r="R53" s="30"/>
    </row>
    <row r="54" spans="1:18" ht="13.5">
      <c r="A54" s="19"/>
      <c r="B54" s="10" t="s">
        <v>55</v>
      </c>
      <c r="C54" s="37">
        <v>3</v>
      </c>
      <c r="D54" s="38">
        <v>12.3</v>
      </c>
      <c r="E54" s="37">
        <v>3</v>
      </c>
      <c r="F54" s="38">
        <v>314.4</v>
      </c>
      <c r="G54" s="31">
        <v>6</v>
      </c>
      <c r="H54" s="38">
        <v>251.7</v>
      </c>
      <c r="I54" s="37">
        <v>1</v>
      </c>
      <c r="J54" s="38">
        <v>84</v>
      </c>
      <c r="K54" s="37">
        <v>9</v>
      </c>
      <c r="L54" s="38">
        <v>442.3</v>
      </c>
      <c r="M54" s="37">
        <v>1</v>
      </c>
      <c r="N54" s="38">
        <v>34.8</v>
      </c>
      <c r="O54" s="37"/>
      <c r="P54" s="38"/>
      <c r="Q54" s="37">
        <f t="shared" si="3"/>
        <v>23</v>
      </c>
      <c r="R54" s="38">
        <f>SUM(D54+F54+H54+J54+L54+N54+P54)</f>
        <v>1139.5</v>
      </c>
    </row>
    <row r="55" spans="1:18" ht="8.25" customHeight="1">
      <c r="A55" s="2"/>
      <c r="B55" s="23"/>
      <c r="C55" s="24"/>
      <c r="D55" s="25"/>
      <c r="E55" s="24"/>
      <c r="F55" s="25"/>
      <c r="G55" s="24"/>
      <c r="H55" s="26"/>
      <c r="I55" s="24"/>
      <c r="J55" s="25"/>
      <c r="K55" s="24"/>
      <c r="L55" s="25"/>
      <c r="M55" s="24"/>
      <c r="N55" s="26"/>
      <c r="O55" s="24"/>
      <c r="P55" s="25"/>
      <c r="Q55" s="24"/>
      <c r="R55" s="25"/>
    </row>
    <row r="56" spans="1:18" ht="12.75">
      <c r="A56" s="2"/>
      <c r="B56" s="10" t="s">
        <v>59</v>
      </c>
      <c r="C56" s="8"/>
      <c r="D56" s="7"/>
      <c r="E56" s="8"/>
      <c r="F56" s="9"/>
      <c r="G56" s="8"/>
      <c r="J56" s="9"/>
      <c r="K56" s="8"/>
      <c r="L56" s="6"/>
      <c r="M56" s="8"/>
      <c r="N56" s="6"/>
      <c r="O56" s="8"/>
      <c r="P56" s="9"/>
      <c r="Q56" s="8"/>
      <c r="R56" s="9"/>
    </row>
    <row r="57" spans="1:18" ht="12.75">
      <c r="A57" s="2"/>
      <c r="B57" s="1" t="s">
        <v>60</v>
      </c>
      <c r="C57" s="8"/>
      <c r="D57" s="7"/>
      <c r="E57" s="8"/>
      <c r="F57" s="9"/>
      <c r="G57" s="8"/>
      <c r="J57" s="7"/>
      <c r="K57" s="8"/>
      <c r="L57" s="6"/>
      <c r="M57" s="8"/>
      <c r="N57" s="6"/>
      <c r="O57" s="8"/>
      <c r="P57" s="9"/>
      <c r="Q57" s="8"/>
      <c r="R57" s="9"/>
    </row>
    <row r="58" spans="1:18" ht="12.75">
      <c r="A58" s="2"/>
      <c r="B58" s="2"/>
      <c r="C58" s="8"/>
      <c r="D58" s="7"/>
      <c r="E58" s="8"/>
      <c r="F58" s="8"/>
      <c r="G58" s="8"/>
      <c r="H58" s="6"/>
      <c r="I58" s="8"/>
      <c r="J58" s="7"/>
      <c r="K58" s="8"/>
      <c r="L58" s="6"/>
      <c r="M58" s="8"/>
      <c r="N58" s="7"/>
      <c r="O58" s="8"/>
      <c r="P58" s="9"/>
      <c r="Q58" s="14"/>
      <c r="R58" s="13"/>
    </row>
    <row r="59" spans="1:18" ht="12.75">
      <c r="A59" s="2"/>
      <c r="B59" s="2"/>
      <c r="C59" s="8"/>
      <c r="D59" s="7"/>
      <c r="E59" s="8"/>
      <c r="F59" s="8"/>
      <c r="G59" s="8"/>
      <c r="H59" s="6"/>
      <c r="I59" s="8"/>
      <c r="J59" s="7"/>
      <c r="K59" s="8"/>
      <c r="L59" s="6"/>
      <c r="M59" s="8"/>
      <c r="N59" s="7"/>
      <c r="O59" s="8"/>
      <c r="P59" s="6"/>
      <c r="Q59" s="14"/>
      <c r="R59" s="13"/>
    </row>
    <row r="60" spans="1:18" ht="12.75">
      <c r="A60" s="2"/>
      <c r="B60" s="2"/>
      <c r="C60" s="8"/>
      <c r="D60" s="7"/>
      <c r="E60" s="8"/>
      <c r="F60" s="8"/>
      <c r="G60" s="8"/>
      <c r="H60" s="6"/>
      <c r="I60" s="8"/>
      <c r="J60" s="7"/>
      <c r="K60" s="8"/>
      <c r="L60" s="6"/>
      <c r="M60" s="8"/>
      <c r="N60" s="7"/>
      <c r="O60" s="8"/>
      <c r="P60" s="6"/>
      <c r="Q60" s="14"/>
      <c r="R60" s="13"/>
    </row>
    <row r="61" spans="1:18" ht="12.75">
      <c r="A61" s="2"/>
      <c r="B61" s="2"/>
      <c r="C61" s="8"/>
      <c r="D61" s="7"/>
      <c r="E61" s="8"/>
      <c r="F61" s="8"/>
      <c r="G61" s="8"/>
      <c r="H61" s="6"/>
      <c r="I61" s="8"/>
      <c r="J61" s="7"/>
      <c r="K61" s="8"/>
      <c r="L61" s="6"/>
      <c r="M61" s="8"/>
      <c r="N61" s="7"/>
      <c r="O61" s="8"/>
      <c r="P61" s="6"/>
      <c r="Q61" s="14"/>
      <c r="R61" s="13"/>
    </row>
    <row r="62" spans="1:18" ht="12.75">
      <c r="A62" s="2"/>
      <c r="B62" s="2"/>
      <c r="C62" s="8"/>
      <c r="D62" s="7"/>
      <c r="E62" s="8"/>
      <c r="F62" s="8"/>
      <c r="G62" s="8"/>
      <c r="H62" s="11"/>
      <c r="I62" s="8"/>
      <c r="J62" s="7"/>
      <c r="K62" s="8"/>
      <c r="L62" s="6"/>
      <c r="M62" s="8"/>
      <c r="N62" s="7"/>
      <c r="O62" s="8"/>
      <c r="P62" s="6"/>
      <c r="Q62" s="14"/>
      <c r="R62" s="13"/>
    </row>
    <row r="63" spans="1:18" ht="12.75">
      <c r="A63" s="2"/>
      <c r="B63" s="2"/>
      <c r="C63" s="8"/>
      <c r="D63" s="7"/>
      <c r="E63" s="8"/>
      <c r="F63" s="8"/>
      <c r="G63" s="8"/>
      <c r="H63" s="6"/>
      <c r="I63" s="8"/>
      <c r="J63" s="7"/>
      <c r="K63" s="8"/>
      <c r="L63" s="6"/>
      <c r="M63" s="8"/>
      <c r="N63" s="7"/>
      <c r="O63" s="8"/>
      <c r="P63" s="6"/>
      <c r="Q63" s="14"/>
      <c r="R63" s="13"/>
    </row>
    <row r="64" spans="1:18" ht="12.75">
      <c r="A64" s="2"/>
      <c r="B64" s="2"/>
      <c r="C64" s="8"/>
      <c r="D64" s="7"/>
      <c r="E64" s="8"/>
      <c r="F64" s="8"/>
      <c r="G64" s="8"/>
      <c r="H64" s="6"/>
      <c r="I64" s="8"/>
      <c r="J64" s="7"/>
      <c r="K64" s="8"/>
      <c r="L64" s="6"/>
      <c r="M64" s="8"/>
      <c r="N64" s="7"/>
      <c r="O64" s="8"/>
      <c r="P64" s="6"/>
      <c r="Q64" s="14"/>
      <c r="R64" s="13"/>
    </row>
    <row r="65" spans="1:18" ht="12.75">
      <c r="A65" s="2"/>
      <c r="B65" s="2"/>
      <c r="C65" s="8"/>
      <c r="D65" s="7"/>
      <c r="E65" s="8"/>
      <c r="F65" s="8"/>
      <c r="G65" s="8"/>
      <c r="H65" s="6"/>
      <c r="I65" s="8"/>
      <c r="J65" s="7"/>
      <c r="K65" s="8"/>
      <c r="L65" s="6"/>
      <c r="M65" s="8"/>
      <c r="N65" s="7"/>
      <c r="O65" s="8"/>
      <c r="P65" s="6"/>
      <c r="Q65" s="14"/>
      <c r="R65" s="13"/>
    </row>
    <row r="66" spans="1:18" ht="12.75">
      <c r="A66" s="2"/>
      <c r="B66" s="2"/>
      <c r="C66" s="8"/>
      <c r="D66" s="7"/>
      <c r="E66" s="8"/>
      <c r="G66" s="8"/>
      <c r="H66" s="6"/>
      <c r="J66" s="7"/>
      <c r="K66" s="8"/>
      <c r="L66" s="6"/>
      <c r="M66" s="8"/>
      <c r="N66" s="7"/>
      <c r="O66" s="8"/>
      <c r="P66" s="6"/>
      <c r="Q66" s="14"/>
      <c r="R66" s="13"/>
    </row>
    <row r="67" spans="1:18" ht="12.75">
      <c r="A67" s="2"/>
      <c r="B67" s="2"/>
      <c r="C67" s="8"/>
      <c r="D67" s="7"/>
      <c r="E67" s="8"/>
      <c r="F67" s="8"/>
      <c r="G67" s="8"/>
      <c r="H67" s="6"/>
      <c r="I67" s="8"/>
      <c r="J67" s="7"/>
      <c r="L67" s="6"/>
      <c r="M67" s="8"/>
      <c r="N67" s="7"/>
      <c r="O67" s="8"/>
      <c r="P67" s="6"/>
      <c r="Q67" s="14"/>
      <c r="R67" s="15"/>
    </row>
    <row r="68" spans="1:18" ht="12.75">
      <c r="A68" s="2"/>
      <c r="B68" s="2"/>
      <c r="C68" s="8"/>
      <c r="D68" s="7"/>
      <c r="E68" s="8"/>
      <c r="F68" s="8"/>
      <c r="G68" s="8"/>
      <c r="H68" s="6"/>
      <c r="I68" s="8"/>
      <c r="J68" s="7"/>
      <c r="K68" s="8"/>
      <c r="L68" s="6"/>
      <c r="M68" s="8"/>
      <c r="N68" s="7"/>
      <c r="O68" s="8"/>
      <c r="P68" s="6"/>
      <c r="Q68" s="14"/>
      <c r="R68" s="13"/>
    </row>
    <row r="69" spans="1:18" ht="12.75">
      <c r="A69" s="2"/>
      <c r="B69" s="2"/>
      <c r="C69" s="8"/>
      <c r="D69" s="7"/>
      <c r="E69" s="8"/>
      <c r="F69" s="8"/>
      <c r="G69" s="8"/>
      <c r="H69" s="6"/>
      <c r="I69" s="8"/>
      <c r="J69" s="7"/>
      <c r="K69" s="8"/>
      <c r="L69" s="6"/>
      <c r="M69" s="8"/>
      <c r="N69" s="7"/>
      <c r="O69" s="8"/>
      <c r="P69" s="6"/>
      <c r="Q69" s="14"/>
      <c r="R69" s="13"/>
    </row>
    <row r="70" spans="1:18" ht="12.75">
      <c r="A70" s="2"/>
      <c r="B70" s="2"/>
      <c r="C70" s="8"/>
      <c r="D70" s="7"/>
      <c r="E70" s="8"/>
      <c r="F70" s="8"/>
      <c r="G70" s="8"/>
      <c r="H70" s="6"/>
      <c r="I70" s="8"/>
      <c r="J70" s="7"/>
      <c r="K70" s="8"/>
      <c r="L70" s="6"/>
      <c r="M70" s="8"/>
      <c r="N70" s="7"/>
      <c r="O70" s="8"/>
      <c r="P70" s="6"/>
      <c r="Q70" s="14"/>
      <c r="R70" s="13"/>
    </row>
    <row r="71" spans="1:18" ht="12.75">
      <c r="A71" s="2"/>
      <c r="B71" s="2"/>
      <c r="C71" s="2"/>
      <c r="D71" s="3"/>
      <c r="E71" s="2"/>
      <c r="F71" s="2"/>
      <c r="G71" s="2"/>
      <c r="H71" s="5"/>
      <c r="I71" s="2"/>
      <c r="J71" s="3"/>
      <c r="K71" s="2"/>
      <c r="L71" s="5"/>
      <c r="M71" s="2"/>
      <c r="N71" s="3"/>
      <c r="O71" s="2"/>
      <c r="P71" s="5"/>
      <c r="Q71" s="16"/>
      <c r="R71" s="13"/>
    </row>
    <row r="72" spans="1:18" ht="12.75">
      <c r="A72" s="2"/>
      <c r="B72" s="2"/>
      <c r="C72" s="2"/>
      <c r="D72" s="2"/>
      <c r="E72" s="2"/>
      <c r="F72" s="2"/>
      <c r="G72" s="2"/>
      <c r="H72" s="5"/>
      <c r="I72" s="2"/>
      <c r="J72" s="2"/>
      <c r="K72" s="2"/>
      <c r="L72" s="5"/>
      <c r="M72" s="2"/>
      <c r="N72" s="2"/>
      <c r="O72" s="2"/>
      <c r="P72" s="5"/>
      <c r="Q72" s="16"/>
      <c r="R72" s="13"/>
    </row>
    <row r="73" spans="1:18" ht="12.75">
      <c r="A73" s="2"/>
      <c r="B73" s="2"/>
      <c r="C73" s="2"/>
      <c r="D73" s="2"/>
      <c r="E73" s="2"/>
      <c r="F73" s="2"/>
      <c r="G73" s="2"/>
      <c r="H73" s="5"/>
      <c r="I73" s="2"/>
      <c r="J73" s="2"/>
      <c r="K73" s="2"/>
      <c r="L73" s="5"/>
      <c r="M73" s="2"/>
      <c r="N73" s="2"/>
      <c r="O73" s="2"/>
      <c r="P73" s="5"/>
      <c r="Q73" s="16"/>
      <c r="R73" s="13"/>
    </row>
    <row r="74" spans="1:18" ht="12.75">
      <c r="A74" s="2"/>
      <c r="B74" s="2"/>
      <c r="C74" s="2"/>
      <c r="D74" s="2"/>
      <c r="E74" s="2"/>
      <c r="F74" s="2"/>
      <c r="G74" s="2"/>
      <c r="H74" s="5"/>
      <c r="I74" s="2"/>
      <c r="J74" s="2"/>
      <c r="K74" s="2"/>
      <c r="L74" s="5"/>
      <c r="M74" s="2"/>
      <c r="N74" s="2"/>
      <c r="O74" s="2"/>
      <c r="P74" s="5"/>
      <c r="Q74" s="16"/>
      <c r="R74" s="13"/>
    </row>
    <row r="75" spans="1:18" ht="12.75">
      <c r="A75" s="2"/>
      <c r="B75" s="2"/>
      <c r="C75" s="2"/>
      <c r="D75" s="2"/>
      <c r="E75" s="2"/>
      <c r="F75" s="2"/>
      <c r="G75" s="2"/>
      <c r="H75" s="5"/>
      <c r="I75" s="2"/>
      <c r="J75" s="2"/>
      <c r="K75" s="2"/>
      <c r="L75" s="5"/>
      <c r="M75" s="2"/>
      <c r="N75" s="2"/>
      <c r="O75" s="2"/>
      <c r="P75" s="5"/>
      <c r="Q75" s="16"/>
      <c r="R75" s="13"/>
    </row>
    <row r="76" spans="1:18" ht="12.75">
      <c r="A76" s="2"/>
      <c r="B76" s="2"/>
      <c r="C76" s="2"/>
      <c r="D76" s="2"/>
      <c r="E76" s="2"/>
      <c r="F76" s="2"/>
      <c r="G76" s="2"/>
      <c r="H76" s="5"/>
      <c r="I76" s="2"/>
      <c r="J76" s="2"/>
      <c r="K76" s="2"/>
      <c r="L76" s="5"/>
      <c r="M76" s="2"/>
      <c r="N76" s="2"/>
      <c r="O76" s="2"/>
      <c r="P76" s="5"/>
      <c r="Q76" s="16"/>
      <c r="R76" s="13"/>
    </row>
    <row r="77" spans="1:18" ht="12.75">
      <c r="A77" s="2"/>
      <c r="B77" s="2"/>
      <c r="C77" s="2"/>
      <c r="D77" s="2"/>
      <c r="E77" s="2"/>
      <c r="F77" s="2"/>
      <c r="G77" s="2"/>
      <c r="H77" s="5"/>
      <c r="I77" s="2"/>
      <c r="J77" s="2"/>
      <c r="K77" s="2"/>
      <c r="L77" s="5"/>
      <c r="M77" s="2"/>
      <c r="N77" s="2"/>
      <c r="O77" s="2"/>
      <c r="P77" s="5"/>
      <c r="Q77" s="16"/>
      <c r="R77" s="13"/>
    </row>
    <row r="78" spans="1:18" ht="12.75">
      <c r="A78" s="2"/>
      <c r="B78" s="2"/>
      <c r="C78" s="2"/>
      <c r="D78" s="2"/>
      <c r="E78" s="2"/>
      <c r="F78" s="2"/>
      <c r="G78" s="2"/>
      <c r="H78" s="5"/>
      <c r="I78" s="2"/>
      <c r="J78" s="2"/>
      <c r="K78" s="2"/>
      <c r="L78" s="5"/>
      <c r="M78" s="2"/>
      <c r="N78" s="2"/>
      <c r="O78" s="2"/>
      <c r="P78" s="5"/>
      <c r="Q78" s="16"/>
      <c r="R78" s="13"/>
    </row>
    <row r="79" spans="1:18" ht="12.75">
      <c r="A79" s="2"/>
      <c r="B79" s="2"/>
      <c r="C79" s="2"/>
      <c r="D79" s="2"/>
      <c r="E79" s="2"/>
      <c r="F79" s="2"/>
      <c r="G79" s="2"/>
      <c r="H79" s="5"/>
      <c r="I79" s="2"/>
      <c r="J79" s="2"/>
      <c r="K79" s="2"/>
      <c r="L79" s="5"/>
      <c r="M79" s="2"/>
      <c r="N79" s="2"/>
      <c r="O79" s="2"/>
      <c r="P79" s="5"/>
      <c r="Q79" s="16"/>
      <c r="R79" s="13"/>
    </row>
    <row r="80" spans="1:18" ht="12.75">
      <c r="A80" s="2"/>
      <c r="B80" s="2"/>
      <c r="C80" s="2"/>
      <c r="D80" s="2"/>
      <c r="E80" s="2"/>
      <c r="F80" s="2"/>
      <c r="G80" s="2"/>
      <c r="H80" s="5"/>
      <c r="I80" s="2"/>
      <c r="J80" s="2"/>
      <c r="K80" s="2"/>
      <c r="L80" s="5"/>
      <c r="M80" s="2"/>
      <c r="N80" s="2"/>
      <c r="O80" s="2"/>
      <c r="P80" s="5"/>
      <c r="Q80" s="16"/>
      <c r="R80" s="13"/>
    </row>
    <row r="81" spans="1:18" ht="12.75">
      <c r="A81" s="2"/>
      <c r="B81" s="2"/>
      <c r="C81" s="2"/>
      <c r="D81" s="2"/>
      <c r="E81" s="2"/>
      <c r="F81" s="2"/>
      <c r="G81" s="2"/>
      <c r="H81" s="5"/>
      <c r="I81" s="2"/>
      <c r="J81" s="2"/>
      <c r="K81" s="2"/>
      <c r="L81" s="5"/>
      <c r="M81" s="2"/>
      <c r="N81" s="2"/>
      <c r="O81" s="2"/>
      <c r="P81" s="5"/>
      <c r="Q81" s="16"/>
      <c r="R81" s="13"/>
    </row>
    <row r="82" spans="1:18" ht="12.75">
      <c r="A82" s="2"/>
      <c r="B82" s="2"/>
      <c r="C82" s="2"/>
      <c r="D82" s="2"/>
      <c r="E82" s="2"/>
      <c r="F82" s="2"/>
      <c r="G82" s="2"/>
      <c r="H82" s="5"/>
      <c r="I82" s="2"/>
      <c r="J82" s="2"/>
      <c r="K82" s="2"/>
      <c r="L82" s="5"/>
      <c r="M82" s="2"/>
      <c r="N82" s="2"/>
      <c r="O82" s="2"/>
      <c r="P82" s="5"/>
      <c r="Q82" s="16"/>
      <c r="R82" s="13"/>
    </row>
    <row r="83" spans="1:18" ht="12.75">
      <c r="A83" s="2"/>
      <c r="B83" s="2"/>
      <c r="C83" s="2"/>
      <c r="D83" s="2"/>
      <c r="E83" s="2"/>
      <c r="F83" s="2"/>
      <c r="G83" s="2"/>
      <c r="H83" s="5"/>
      <c r="I83" s="2"/>
      <c r="J83" s="2"/>
      <c r="K83" s="2"/>
      <c r="L83" s="5"/>
      <c r="M83" s="2"/>
      <c r="N83" s="2"/>
      <c r="O83" s="2"/>
      <c r="P83" s="5"/>
      <c r="Q83" s="16"/>
      <c r="R83" s="13"/>
    </row>
    <row r="84" spans="1:18" ht="12.75">
      <c r="A84" s="2"/>
      <c r="B84" s="2"/>
      <c r="C84" s="2"/>
      <c r="D84" s="2"/>
      <c r="E84" s="2"/>
      <c r="F84" s="2"/>
      <c r="G84" s="2"/>
      <c r="H84" s="5"/>
      <c r="I84" s="2"/>
      <c r="J84" s="2"/>
      <c r="K84" s="2"/>
      <c r="L84" s="5"/>
      <c r="M84" s="2"/>
      <c r="N84" s="2"/>
      <c r="O84" s="2"/>
      <c r="P84" s="5"/>
      <c r="Q84" s="16"/>
      <c r="R84" s="13"/>
    </row>
    <row r="85" spans="1:18" ht="12.75">
      <c r="A85" s="2"/>
      <c r="B85" s="2"/>
      <c r="C85" s="2"/>
      <c r="D85" s="2"/>
      <c r="E85" s="2"/>
      <c r="F85" s="2"/>
      <c r="G85" s="2"/>
      <c r="H85" s="5"/>
      <c r="I85" s="2"/>
      <c r="J85" s="2"/>
      <c r="K85" s="2"/>
      <c r="L85" s="5"/>
      <c r="M85" s="2"/>
      <c r="N85" s="2"/>
      <c r="O85" s="2"/>
      <c r="P85" s="5"/>
      <c r="Q85" s="16"/>
      <c r="R85" s="13"/>
    </row>
    <row r="86" spans="1:18" ht="12.75">
      <c r="A86" s="2"/>
      <c r="B86" s="2"/>
      <c r="C86" s="2"/>
      <c r="D86" s="2"/>
      <c r="E86" s="2"/>
      <c r="F86" s="2"/>
      <c r="G86" s="2"/>
      <c r="H86" s="5"/>
      <c r="I86" s="2"/>
      <c r="J86" s="2"/>
      <c r="K86" s="2"/>
      <c r="L86" s="5"/>
      <c r="M86" s="2"/>
      <c r="N86" s="2"/>
      <c r="O86" s="2"/>
      <c r="P86" s="5"/>
      <c r="Q86" s="16"/>
      <c r="R86" s="13"/>
    </row>
    <row r="87" spans="1:18" ht="12.75">
      <c r="A87" s="2"/>
      <c r="B87" s="2"/>
      <c r="C87" s="2"/>
      <c r="D87" s="2"/>
      <c r="E87" s="2"/>
      <c r="F87" s="2"/>
      <c r="G87" s="2"/>
      <c r="H87" s="5"/>
      <c r="I87" s="2"/>
      <c r="J87" s="2"/>
      <c r="K87" s="2"/>
      <c r="L87" s="5"/>
      <c r="M87" s="2"/>
      <c r="N87" s="2"/>
      <c r="O87" s="2"/>
      <c r="P87" s="5"/>
      <c r="Q87" s="16"/>
      <c r="R87" s="13"/>
    </row>
    <row r="88" spans="1:18" ht="12.75">
      <c r="A88" s="2"/>
      <c r="B88" s="2"/>
      <c r="C88" s="2"/>
      <c r="D88" s="2"/>
      <c r="E88" s="2"/>
      <c r="F88" s="2"/>
      <c r="G88" s="2"/>
      <c r="H88" s="5"/>
      <c r="I88" s="2"/>
      <c r="J88" s="2"/>
      <c r="K88" s="2"/>
      <c r="L88" s="5"/>
      <c r="M88" s="2"/>
      <c r="N88" s="2"/>
      <c r="O88" s="2"/>
      <c r="P88" s="5"/>
      <c r="Q88" s="16"/>
      <c r="R88" s="13"/>
    </row>
    <row r="89" spans="1:18" ht="12.75">
      <c r="A89" s="2"/>
      <c r="B89" s="2"/>
      <c r="C89" s="2"/>
      <c r="D89" s="2"/>
      <c r="E89" s="2"/>
      <c r="F89" s="2"/>
      <c r="G89" s="2"/>
      <c r="H89" s="5"/>
      <c r="I89" s="2"/>
      <c r="J89" s="2"/>
      <c r="K89" s="2"/>
      <c r="L89" s="5"/>
      <c r="M89" s="2"/>
      <c r="N89" s="2"/>
      <c r="O89" s="2"/>
      <c r="P89" s="5"/>
      <c r="Q89" s="16"/>
      <c r="R89" s="13"/>
    </row>
    <row r="90" spans="1:18" ht="12.75">
      <c r="A90" s="2"/>
      <c r="B90" s="2"/>
      <c r="C90" s="2"/>
      <c r="D90" s="2"/>
      <c r="E90" s="2"/>
      <c r="F90" s="2"/>
      <c r="G90" s="2"/>
      <c r="H90" s="5"/>
      <c r="I90" s="2"/>
      <c r="J90" s="2"/>
      <c r="K90" s="2"/>
      <c r="L90" s="5"/>
      <c r="M90" s="2"/>
      <c r="N90" s="2"/>
      <c r="O90" s="2"/>
      <c r="P90" s="5"/>
      <c r="Q90" s="16"/>
      <c r="R90" s="13"/>
    </row>
    <row r="91" spans="1:18" ht="12.75">
      <c r="A91" s="2"/>
      <c r="B91" s="2"/>
      <c r="C91" s="2"/>
      <c r="D91" s="2"/>
      <c r="E91" s="2"/>
      <c r="F91" s="2"/>
      <c r="G91" s="2"/>
      <c r="H91" s="5"/>
      <c r="I91" s="2"/>
      <c r="J91" s="2"/>
      <c r="K91" s="2"/>
      <c r="L91" s="5"/>
      <c r="M91" s="2"/>
      <c r="N91" s="2"/>
      <c r="O91" s="2"/>
      <c r="P91" s="5"/>
      <c r="Q91" s="16"/>
      <c r="R91" s="13"/>
    </row>
    <row r="92" spans="1:18" ht="12.75">
      <c r="A92" s="2"/>
      <c r="B92" s="2"/>
      <c r="C92" s="2"/>
      <c r="D92" s="2"/>
      <c r="E92" s="2"/>
      <c r="F92" s="2"/>
      <c r="G92" s="2"/>
      <c r="H92" s="5"/>
      <c r="I92" s="2"/>
      <c r="J92" s="2"/>
      <c r="K92" s="2"/>
      <c r="L92" s="5"/>
      <c r="M92" s="2"/>
      <c r="N92" s="2"/>
      <c r="O92" s="2"/>
      <c r="P92" s="5"/>
      <c r="Q92" s="16"/>
      <c r="R92" s="13"/>
    </row>
    <row r="93" spans="1:18" ht="12.75">
      <c r="A93" s="2"/>
      <c r="B93" s="2"/>
      <c r="C93" s="2"/>
      <c r="D93" s="2"/>
      <c r="E93" s="2"/>
      <c r="F93" s="2"/>
      <c r="G93" s="2"/>
      <c r="H93" s="5"/>
      <c r="I93" s="2"/>
      <c r="J93" s="2"/>
      <c r="K93" s="2"/>
      <c r="L93" s="5"/>
      <c r="M93" s="2"/>
      <c r="N93" s="2"/>
      <c r="O93" s="2"/>
      <c r="P93" s="5"/>
      <c r="Q93" s="16"/>
      <c r="R93" s="13"/>
    </row>
    <row r="94" spans="1:18" ht="12.75">
      <c r="A94" s="2"/>
      <c r="B94" s="2"/>
      <c r="C94" s="2"/>
      <c r="D94" s="2"/>
      <c r="E94" s="2"/>
      <c r="F94" s="2"/>
      <c r="G94" s="2"/>
      <c r="H94" s="5"/>
      <c r="I94" s="2"/>
      <c r="J94" s="2"/>
      <c r="K94" s="2"/>
      <c r="L94" s="5"/>
      <c r="M94" s="2"/>
      <c r="N94" s="2"/>
      <c r="O94" s="2"/>
      <c r="P94" s="5"/>
      <c r="Q94" s="16"/>
      <c r="R94" s="13"/>
    </row>
    <row r="95" spans="1:18" ht="12.75">
      <c r="A95" s="2"/>
      <c r="B95" s="2"/>
      <c r="C95" s="2"/>
      <c r="D95" s="2"/>
      <c r="E95" s="2"/>
      <c r="F95" s="2"/>
      <c r="G95" s="2"/>
      <c r="H95" s="5"/>
      <c r="I95" s="2"/>
      <c r="J95" s="2"/>
      <c r="K95" s="2"/>
      <c r="L95" s="5"/>
      <c r="M95" s="2"/>
      <c r="N95" s="2"/>
      <c r="O95" s="2"/>
      <c r="P95" s="5"/>
      <c r="Q95" s="16"/>
      <c r="R95" s="13"/>
    </row>
    <row r="96" spans="1:18" ht="12.75">
      <c r="A96" s="2"/>
      <c r="B96" s="2"/>
      <c r="C96" s="2"/>
      <c r="D96" s="2"/>
      <c r="E96" s="2"/>
      <c r="F96" s="2"/>
      <c r="G96" s="2"/>
      <c r="H96" s="5"/>
      <c r="I96" s="2"/>
      <c r="J96" s="2"/>
      <c r="K96" s="2"/>
      <c r="L96" s="5"/>
      <c r="M96" s="2"/>
      <c r="N96" s="2"/>
      <c r="O96" s="2"/>
      <c r="P96" s="5"/>
      <c r="Q96" s="16"/>
      <c r="R96" s="13"/>
    </row>
    <row r="97" spans="1:18" ht="12.75">
      <c r="A97" s="2"/>
      <c r="B97" s="2"/>
      <c r="C97" s="2"/>
      <c r="D97" s="2"/>
      <c r="E97" s="2"/>
      <c r="F97" s="2"/>
      <c r="G97" s="2"/>
      <c r="H97" s="5"/>
      <c r="I97" s="2"/>
      <c r="J97" s="2"/>
      <c r="K97" s="2"/>
      <c r="L97" s="5"/>
      <c r="M97" s="2"/>
      <c r="N97" s="2"/>
      <c r="O97" s="2"/>
      <c r="P97" s="5"/>
      <c r="Q97" s="16"/>
      <c r="R97" s="13"/>
    </row>
    <row r="98" spans="1:18" ht="12.75">
      <c r="A98" s="2"/>
      <c r="B98" s="2"/>
      <c r="C98" s="2"/>
      <c r="D98" s="2"/>
      <c r="E98" s="2"/>
      <c r="F98" s="2"/>
      <c r="G98" s="2"/>
      <c r="H98" s="5"/>
      <c r="I98" s="2"/>
      <c r="J98" s="2"/>
      <c r="K98" s="2"/>
      <c r="L98" s="5"/>
      <c r="M98" s="2"/>
      <c r="N98" s="2"/>
      <c r="O98" s="2"/>
      <c r="P98" s="5"/>
      <c r="Q98" s="16"/>
      <c r="R98" s="13"/>
    </row>
    <row r="99" spans="1:18" ht="12.75">
      <c r="A99" s="2"/>
      <c r="B99" s="2"/>
      <c r="C99" s="2"/>
      <c r="D99" s="2"/>
      <c r="E99" s="2"/>
      <c r="F99" s="2"/>
      <c r="G99" s="2"/>
      <c r="H99" s="5"/>
      <c r="I99" s="2"/>
      <c r="J99" s="2"/>
      <c r="K99" s="2"/>
      <c r="L99" s="5"/>
      <c r="M99" s="2"/>
      <c r="N99" s="2"/>
      <c r="O99" s="2"/>
      <c r="P99" s="5"/>
      <c r="Q99" s="16"/>
      <c r="R99" s="13"/>
    </row>
    <row r="100" spans="1:18" ht="12.75">
      <c r="A100" s="2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5"/>
      <c r="M100" s="2"/>
      <c r="N100" s="2"/>
      <c r="O100" s="2"/>
      <c r="P100" s="5"/>
      <c r="Q100" s="16"/>
      <c r="R100" s="13"/>
    </row>
    <row r="101" spans="8:18" ht="12.75">
      <c r="H101" s="5"/>
      <c r="L101" s="5"/>
      <c r="P101" s="5"/>
      <c r="Q101" s="12"/>
      <c r="R101" s="13"/>
    </row>
    <row r="102" spans="8:18" ht="12.75">
      <c r="H102" s="5"/>
      <c r="L102" s="5"/>
      <c r="P102" s="5"/>
      <c r="Q102" s="12"/>
      <c r="R102" s="13"/>
    </row>
    <row r="103" spans="8:18" ht="12.75">
      <c r="H103" s="5"/>
      <c r="L103" s="5"/>
      <c r="P103" s="5"/>
      <c r="Q103" s="12"/>
      <c r="R103" s="13"/>
    </row>
    <row r="104" spans="8:18" ht="12.75">
      <c r="H104" s="5"/>
      <c r="L104" s="5"/>
      <c r="P104" s="5"/>
      <c r="Q104" s="12"/>
      <c r="R104" s="13"/>
    </row>
    <row r="105" spans="8:18" ht="12.75">
      <c r="H105" s="5"/>
      <c r="L105" s="5"/>
      <c r="P105" s="5"/>
      <c r="Q105" s="12"/>
      <c r="R105" s="13"/>
    </row>
    <row r="106" spans="8:18" ht="12.75">
      <c r="H106" s="5"/>
      <c r="L106" s="5"/>
      <c r="P106" s="5"/>
      <c r="Q106" s="12"/>
      <c r="R106" s="13"/>
    </row>
    <row r="107" spans="16:18" ht="12.75">
      <c r="P107" s="5"/>
      <c r="Q107" s="12"/>
      <c r="R107" s="13"/>
    </row>
    <row r="108" spans="16:18" ht="12.75">
      <c r="P108" s="5"/>
      <c r="Q108" s="12"/>
      <c r="R108" s="13"/>
    </row>
    <row r="109" spans="16:18" ht="12.75">
      <c r="P109" s="5"/>
      <c r="Q109" s="12"/>
      <c r="R109" s="13"/>
    </row>
    <row r="110" spans="16:18" ht="12.75">
      <c r="P110" s="5"/>
      <c r="Q110" s="12"/>
      <c r="R110" s="13"/>
    </row>
    <row r="111" spans="16:18" ht="12.75">
      <c r="P111" s="5"/>
      <c r="Q111" s="12"/>
      <c r="R111" s="13"/>
    </row>
    <row r="112" spans="16:18" ht="12.75">
      <c r="P112" s="5"/>
      <c r="Q112" s="12"/>
      <c r="R112" s="13"/>
    </row>
    <row r="113" spans="16:18" ht="12.75">
      <c r="P113" s="5"/>
      <c r="Q113" s="12"/>
      <c r="R113" s="13"/>
    </row>
    <row r="114" spans="16:18" ht="12.75">
      <c r="P114" s="5"/>
      <c r="Q114" s="12"/>
      <c r="R114" s="13"/>
    </row>
    <row r="115" spans="16:18" ht="12.75">
      <c r="P115" s="5"/>
      <c r="Q115" s="12"/>
      <c r="R115" s="15"/>
    </row>
    <row r="116" spans="16:18" ht="12.75">
      <c r="P116" s="5"/>
      <c r="Q116" s="12"/>
      <c r="R116" s="13"/>
    </row>
    <row r="117" spans="16:18" ht="12.75">
      <c r="P117" s="5"/>
      <c r="Q117" s="12"/>
      <c r="R117" s="13"/>
    </row>
    <row r="118" spans="16:18" ht="12.75">
      <c r="P118" s="5"/>
      <c r="Q118" s="12"/>
      <c r="R118" s="13"/>
    </row>
    <row r="119" spans="16:18" ht="12.75">
      <c r="P119" s="5"/>
      <c r="Q119" s="12"/>
      <c r="R119" s="13"/>
    </row>
    <row r="120" spans="16:18" ht="12.75">
      <c r="P120" s="5"/>
      <c r="Q120" s="12"/>
      <c r="R120" s="13"/>
    </row>
    <row r="121" spans="16:18" ht="12.75">
      <c r="P121" s="5"/>
      <c r="Q121" s="12"/>
      <c r="R121" s="13"/>
    </row>
    <row r="122" spans="16:18" ht="12.75">
      <c r="P122" s="5"/>
      <c r="Q122" s="12"/>
      <c r="R122" s="13"/>
    </row>
    <row r="123" spans="16:18" ht="12.75">
      <c r="P123" s="5"/>
      <c r="Q123" s="12"/>
      <c r="R123" s="13"/>
    </row>
    <row r="124" spans="16:18" ht="12.75">
      <c r="P124" s="5"/>
      <c r="Q124" s="12"/>
      <c r="R124" s="13"/>
    </row>
    <row r="125" spans="16:18" ht="12.75">
      <c r="P125" s="5"/>
      <c r="Q125" s="12"/>
      <c r="R125" s="13"/>
    </row>
    <row r="126" spans="16:18" ht="12.75">
      <c r="P126" s="5"/>
      <c r="Q126" s="12"/>
      <c r="R126" s="13"/>
    </row>
    <row r="127" spans="16:18" ht="12.75">
      <c r="P127" s="5"/>
      <c r="Q127" s="12"/>
      <c r="R127" s="13"/>
    </row>
    <row r="128" spans="16:18" ht="12.75">
      <c r="P128" s="5"/>
      <c r="Q128" s="12"/>
      <c r="R128" s="13"/>
    </row>
    <row r="129" spans="16:18" ht="12.75">
      <c r="P129" s="5"/>
      <c r="Q129" s="12"/>
      <c r="R129" s="13"/>
    </row>
    <row r="130" spans="16:18" ht="12.75">
      <c r="P130" s="5"/>
      <c r="Q130" s="12"/>
      <c r="R130" s="13"/>
    </row>
    <row r="131" spans="16:18" ht="12.75">
      <c r="P131" s="5"/>
      <c r="Q131" s="12"/>
      <c r="R131" s="13"/>
    </row>
    <row r="132" spans="16:18" ht="12.75">
      <c r="P132" s="5"/>
      <c r="Q132" s="12"/>
      <c r="R132" s="13"/>
    </row>
    <row r="133" spans="16:18" ht="12.75">
      <c r="P133" s="5"/>
      <c r="Q133" s="12"/>
      <c r="R133" s="13"/>
    </row>
    <row r="134" spans="16:18" ht="12.75">
      <c r="P134" s="5"/>
      <c r="Q134" s="12"/>
      <c r="R134" s="13"/>
    </row>
    <row r="135" spans="16:18" ht="12.75">
      <c r="P135" s="5"/>
      <c r="Q135" s="12"/>
      <c r="R135" s="13"/>
    </row>
    <row r="136" spans="16:18" ht="12.75">
      <c r="P136" s="5"/>
      <c r="Q136" s="12"/>
      <c r="R136" s="13"/>
    </row>
    <row r="137" spans="16:18" ht="12.75">
      <c r="P137" s="5"/>
      <c r="Q137" s="12"/>
      <c r="R137" s="13"/>
    </row>
    <row r="138" spans="16:18" ht="12.75">
      <c r="P138" s="5"/>
      <c r="Q138" s="12"/>
      <c r="R138" s="13"/>
    </row>
    <row r="139" spans="16:18" ht="12.75">
      <c r="P139" s="5"/>
      <c r="Q139" s="12"/>
      <c r="R139" s="13"/>
    </row>
    <row r="140" spans="16:18" ht="12.75">
      <c r="P140" s="5"/>
      <c r="Q140" s="12"/>
      <c r="R140" s="13"/>
    </row>
    <row r="141" spans="16:18" ht="12.75">
      <c r="P141" s="5"/>
      <c r="Q141" s="12"/>
      <c r="R141" s="13"/>
    </row>
    <row r="142" spans="16:18" ht="12.75">
      <c r="P142" s="5"/>
      <c r="Q142" s="12"/>
      <c r="R142" s="13"/>
    </row>
    <row r="143" spans="16:18" ht="12.75">
      <c r="P143" s="5"/>
      <c r="Q143" s="12"/>
      <c r="R143" s="13"/>
    </row>
    <row r="144" spans="16:18" ht="12.75">
      <c r="P144" s="5"/>
      <c r="Q144" s="12"/>
      <c r="R144" s="13"/>
    </row>
    <row r="145" spans="16:18" ht="12.75">
      <c r="P145" s="5"/>
      <c r="Q145" s="12"/>
      <c r="R145" s="13"/>
    </row>
    <row r="146" spans="16:18" ht="12.75">
      <c r="P146" s="5"/>
      <c r="Q146" s="12"/>
      <c r="R146" s="13"/>
    </row>
    <row r="147" spans="16:18" ht="12.75">
      <c r="P147" s="5"/>
      <c r="Q147" s="12"/>
      <c r="R147" s="13"/>
    </row>
    <row r="148" spans="16:18" ht="12.75">
      <c r="P148" s="5"/>
      <c r="Q148" s="12"/>
      <c r="R148" s="13"/>
    </row>
    <row r="149" spans="16:18" ht="12.75">
      <c r="P149" s="5"/>
      <c r="Q149" s="12"/>
      <c r="R149" s="13"/>
    </row>
    <row r="150" spans="16:18" ht="12.75">
      <c r="P150" s="5"/>
      <c r="Q150" s="12"/>
      <c r="R150" s="13"/>
    </row>
    <row r="151" spans="16:18" ht="12.75">
      <c r="P151" s="5"/>
      <c r="Q151" s="12"/>
      <c r="R151" s="13"/>
    </row>
    <row r="152" spans="16:18" ht="12.75">
      <c r="P152" s="5"/>
      <c r="Q152" s="12"/>
      <c r="R152" s="17"/>
    </row>
    <row r="153" spans="16:18" ht="12.75">
      <c r="P153" s="5"/>
      <c r="Q153" s="12"/>
      <c r="R153" s="17"/>
    </row>
    <row r="154" spans="16:18" ht="12.75">
      <c r="P154" s="5"/>
      <c r="Q154" s="12"/>
      <c r="R154" s="17"/>
    </row>
    <row r="155" spans="16:18" ht="12.75">
      <c r="P155" s="5"/>
      <c r="Q155" s="12"/>
      <c r="R155" s="17"/>
    </row>
    <row r="156" spans="16:18" ht="12.75">
      <c r="P156" s="5"/>
      <c r="Q156" s="12"/>
      <c r="R156" s="17"/>
    </row>
    <row r="157" spans="16:18" ht="12.75">
      <c r="P157" s="5"/>
      <c r="Q157" s="12"/>
      <c r="R157" s="17"/>
    </row>
    <row r="158" spans="16:18" ht="12.75">
      <c r="P158" s="5"/>
      <c r="Q158" s="12"/>
      <c r="R158" s="17"/>
    </row>
    <row r="159" spans="16:18" ht="12.75">
      <c r="P159" s="5"/>
      <c r="Q159" s="12"/>
      <c r="R159" s="17"/>
    </row>
    <row r="160" spans="16:18" ht="12.75">
      <c r="P160" s="5"/>
      <c r="Q160" s="12"/>
      <c r="R160" s="17"/>
    </row>
    <row r="161" spans="16:18" ht="12.75">
      <c r="P161" s="5"/>
      <c r="Q161" s="12"/>
      <c r="R161" s="17"/>
    </row>
    <row r="162" spans="16:18" ht="12.75">
      <c r="P162" s="5"/>
      <c r="Q162" s="12"/>
      <c r="R162" s="17"/>
    </row>
    <row r="163" spans="16:18" ht="12.75">
      <c r="P163" s="5"/>
      <c r="Q163" s="12"/>
      <c r="R163" s="17"/>
    </row>
    <row r="164" spans="16:18" ht="12.75">
      <c r="P164" s="5"/>
      <c r="Q164" s="12"/>
      <c r="R164" s="17"/>
    </row>
    <row r="165" spans="16:18" ht="12.75">
      <c r="P165" s="5"/>
      <c r="Q165" s="12"/>
      <c r="R165" s="17"/>
    </row>
    <row r="166" spans="16:18" ht="12.75">
      <c r="P166" s="5"/>
      <c r="Q166" s="12"/>
      <c r="R166" s="17"/>
    </row>
    <row r="167" spans="16:18" ht="12.75">
      <c r="P167" s="5"/>
      <c r="Q167" s="12"/>
      <c r="R167" s="17"/>
    </row>
    <row r="168" spans="16:18" ht="12.75">
      <c r="P168" s="5"/>
      <c r="Q168" s="12"/>
      <c r="R168" s="17"/>
    </row>
    <row r="169" spans="16:18" ht="12.75">
      <c r="P169" s="5"/>
      <c r="Q169" s="12"/>
      <c r="R169" s="17"/>
    </row>
    <row r="170" spans="16:18" ht="12.75">
      <c r="P170" s="5"/>
      <c r="Q170" s="12"/>
      <c r="R170" s="17"/>
    </row>
    <row r="171" spans="16:18" ht="12.75">
      <c r="P171" s="5"/>
      <c r="Q171" s="12"/>
      <c r="R171" s="17"/>
    </row>
    <row r="172" spans="16:18" ht="12.75">
      <c r="P172" s="5"/>
      <c r="Q172" s="12"/>
      <c r="R172" s="17"/>
    </row>
    <row r="173" spans="16:18" ht="12.75">
      <c r="P173" s="5"/>
      <c r="Q173" s="12"/>
      <c r="R173" s="17"/>
    </row>
    <row r="174" spans="16:18" ht="12.75">
      <c r="P174" s="5"/>
      <c r="Q174" s="12"/>
      <c r="R174" s="17"/>
    </row>
    <row r="175" spans="16:18" ht="12.75">
      <c r="P175" s="5"/>
      <c r="Q175" s="12"/>
      <c r="R175" s="17"/>
    </row>
    <row r="176" spans="16:18" ht="12.75">
      <c r="P176" s="5"/>
      <c r="Q176" s="12"/>
      <c r="R176" s="17"/>
    </row>
    <row r="177" spans="16:18" ht="12.75">
      <c r="P177" s="5"/>
      <c r="Q177" s="12"/>
      <c r="R177" s="17"/>
    </row>
    <row r="178" spans="16:18" ht="12.75">
      <c r="P178" s="5"/>
      <c r="Q178" s="12"/>
      <c r="R178" s="17"/>
    </row>
    <row r="179" spans="16:18" ht="12.75">
      <c r="P179" s="5"/>
      <c r="Q179" s="12"/>
      <c r="R179" s="17"/>
    </row>
    <row r="180" spans="16:18" ht="12.75">
      <c r="P180" s="5"/>
      <c r="Q180" s="12"/>
      <c r="R180" s="17"/>
    </row>
    <row r="181" spans="16:18" ht="12.75">
      <c r="P181" s="5"/>
      <c r="Q181" s="12"/>
      <c r="R181" s="17"/>
    </row>
    <row r="182" spans="16:18" ht="12.75">
      <c r="P182" s="5"/>
      <c r="Q182" s="12"/>
      <c r="R182" s="17"/>
    </row>
    <row r="183" spans="16:18" ht="12.75">
      <c r="P183" s="5"/>
      <c r="Q183" s="12"/>
      <c r="R183" s="17"/>
    </row>
    <row r="184" spans="16:18" ht="12.75">
      <c r="P184" s="5"/>
      <c r="Q184" s="12"/>
      <c r="R184" s="17"/>
    </row>
    <row r="185" spans="16:18" ht="12.75">
      <c r="P185" s="5"/>
      <c r="Q185" s="12"/>
      <c r="R185" s="17"/>
    </row>
    <row r="186" spans="16:18" ht="12.75">
      <c r="P186" s="5"/>
      <c r="Q186" s="12"/>
      <c r="R186" s="17"/>
    </row>
    <row r="187" spans="16:18" ht="12.75">
      <c r="P187" s="5"/>
      <c r="Q187" s="12"/>
      <c r="R187" s="17"/>
    </row>
    <row r="188" spans="16:18" ht="12.75">
      <c r="P188" s="5"/>
      <c r="Q188" s="12"/>
      <c r="R188" s="17"/>
    </row>
    <row r="189" spans="16:18" ht="12.75">
      <c r="P189" s="5"/>
      <c r="Q189" s="12"/>
      <c r="R189" s="17"/>
    </row>
    <row r="190" spans="16:18" ht="12.75">
      <c r="P190" s="5"/>
      <c r="Q190" s="12"/>
      <c r="R190" s="17"/>
    </row>
    <row r="191" spans="16:18" ht="12.75">
      <c r="P191" s="5"/>
      <c r="Q191" s="12"/>
      <c r="R191" s="17"/>
    </row>
    <row r="192" spans="16:18" ht="12.75">
      <c r="P192" s="5"/>
      <c r="Q192" s="12"/>
      <c r="R192" s="17"/>
    </row>
    <row r="193" spans="16:18" ht="12.75">
      <c r="P193" s="5"/>
      <c r="Q193" s="12"/>
      <c r="R193" s="17"/>
    </row>
    <row r="194" spans="16:18" ht="12.75">
      <c r="P194" s="5"/>
      <c r="Q194" s="12"/>
      <c r="R194" s="17"/>
    </row>
    <row r="195" spans="16:18" ht="12.75">
      <c r="P195" s="5"/>
      <c r="Q195" s="12"/>
      <c r="R195" s="17"/>
    </row>
    <row r="196" spans="16:18" ht="12.75">
      <c r="P196" s="5"/>
      <c r="Q196" s="12"/>
      <c r="R196" s="17"/>
    </row>
    <row r="197" spans="16:18" ht="12.75">
      <c r="P197" s="5"/>
      <c r="Q197" s="12"/>
      <c r="R197" s="17"/>
    </row>
    <row r="198" spans="16:18" ht="12.75">
      <c r="P198" s="5"/>
      <c r="Q198" s="12"/>
      <c r="R198" s="17"/>
    </row>
    <row r="199" spans="16:18" ht="12.75">
      <c r="P199" s="5"/>
      <c r="Q199" s="12"/>
      <c r="R199" s="17"/>
    </row>
    <row r="200" spans="16:18" ht="12.75">
      <c r="P200" s="5"/>
      <c r="Q200" s="12"/>
      <c r="R200" s="17"/>
    </row>
    <row r="201" spans="16:18" ht="12.75">
      <c r="P201" s="5"/>
      <c r="Q201" s="12"/>
      <c r="R201" s="17"/>
    </row>
    <row r="202" spans="16:18" ht="12.75">
      <c r="P202" s="5"/>
      <c r="Q202" s="12"/>
      <c r="R202" s="17"/>
    </row>
    <row r="203" spans="16:18" ht="12.75">
      <c r="P203" s="5"/>
      <c r="Q203" s="12"/>
      <c r="R203" s="17"/>
    </row>
    <row r="204" spans="16:18" ht="12.75">
      <c r="P204" s="5"/>
      <c r="Q204" s="12"/>
      <c r="R204" s="17"/>
    </row>
    <row r="205" spans="16:18" ht="12.75">
      <c r="P205" s="5"/>
      <c r="Q205" s="12"/>
      <c r="R205" s="17"/>
    </row>
    <row r="206" spans="16:18" ht="12.75">
      <c r="P206" s="5"/>
      <c r="Q206" s="12"/>
      <c r="R206" s="17"/>
    </row>
    <row r="207" spans="16:18" ht="12.75">
      <c r="P207" s="5"/>
      <c r="Q207" s="12"/>
      <c r="R207" s="17"/>
    </row>
    <row r="208" spans="16:18" ht="12.75">
      <c r="P208" s="5"/>
      <c r="Q208" s="12"/>
      <c r="R208" s="17"/>
    </row>
    <row r="209" spans="16:18" ht="12.75">
      <c r="P209" s="5"/>
      <c r="Q209" s="12"/>
      <c r="R209" s="17"/>
    </row>
    <row r="210" spans="16:18" ht="12.75">
      <c r="P210" s="5"/>
      <c r="Q210" s="12"/>
      <c r="R210" s="17"/>
    </row>
    <row r="211" spans="16:18" ht="12.75">
      <c r="P211" s="5"/>
      <c r="Q211" s="12"/>
      <c r="R211" s="17"/>
    </row>
    <row r="212" spans="16:18" ht="12.75">
      <c r="P212" s="5"/>
      <c r="Q212" s="12"/>
      <c r="R212" s="17"/>
    </row>
    <row r="213" spans="16:18" ht="12.75">
      <c r="P213" s="5"/>
      <c r="Q213" s="12"/>
      <c r="R213" s="17"/>
    </row>
    <row r="214" spans="16:18" ht="12.75">
      <c r="P214" s="5"/>
      <c r="Q214" s="12"/>
      <c r="R214" s="17"/>
    </row>
    <row r="215" spans="16:18" ht="12.75">
      <c r="P215" s="5"/>
      <c r="Q215" s="12"/>
      <c r="R215" s="17"/>
    </row>
    <row r="216" spans="16:18" ht="12.75">
      <c r="P216" s="5"/>
      <c r="Q216" s="12"/>
      <c r="R216" s="17"/>
    </row>
    <row r="217" spans="16:18" ht="12.75">
      <c r="P217" s="5"/>
      <c r="Q217" s="12"/>
      <c r="R217" s="17"/>
    </row>
    <row r="218" spans="16:18" ht="12.75">
      <c r="P218" s="5"/>
      <c r="Q218" s="12"/>
      <c r="R218" s="17"/>
    </row>
    <row r="219" spans="16:18" ht="12.75">
      <c r="P219" s="5"/>
      <c r="Q219" s="12"/>
      <c r="R219" s="17"/>
    </row>
    <row r="220" spans="16:18" ht="12.75">
      <c r="P220" s="5"/>
      <c r="Q220" s="12"/>
      <c r="R220" s="17"/>
    </row>
    <row r="221" spans="16:18" ht="12.75">
      <c r="P221" s="5"/>
      <c r="Q221" s="12"/>
      <c r="R221" s="17"/>
    </row>
    <row r="222" spans="16:18" ht="12.75">
      <c r="P222" s="5"/>
      <c r="Q222" s="12"/>
      <c r="R222" s="17"/>
    </row>
    <row r="223" spans="16:18" ht="12.75">
      <c r="P223" s="5"/>
      <c r="Q223" s="12"/>
      <c r="R223" s="17"/>
    </row>
    <row r="224" spans="16:18" ht="12.75">
      <c r="P224" s="5"/>
      <c r="Q224" s="12"/>
      <c r="R224" s="17"/>
    </row>
    <row r="225" spans="16:18" ht="12.75">
      <c r="P225" s="5"/>
      <c r="Q225" s="12"/>
      <c r="R225" s="17"/>
    </row>
    <row r="226" spans="16:18" ht="12.75">
      <c r="P226" s="5"/>
      <c r="Q226" s="12"/>
      <c r="R226" s="17"/>
    </row>
    <row r="227" spans="16:18" ht="12.75">
      <c r="P227" s="5"/>
      <c r="Q227" s="12"/>
      <c r="R227" s="17"/>
    </row>
    <row r="228" spans="16:18" ht="12.75">
      <c r="P228" s="5"/>
      <c r="Q228" s="12"/>
      <c r="R228" s="17"/>
    </row>
    <row r="229" spans="16:18" ht="12.75">
      <c r="P229" s="5"/>
      <c r="Q229" s="12"/>
      <c r="R229" s="17"/>
    </row>
    <row r="230" spans="16:18" ht="12.75">
      <c r="P230" s="5"/>
      <c r="Q230" s="12"/>
      <c r="R230" s="17"/>
    </row>
    <row r="231" spans="16:18" ht="12.75">
      <c r="P231" s="5"/>
      <c r="Q231" s="12"/>
      <c r="R231" s="17"/>
    </row>
    <row r="232" spans="16:18" ht="12.75">
      <c r="P232" s="5"/>
      <c r="Q232" s="12"/>
      <c r="R232" s="17"/>
    </row>
    <row r="233" spans="16:18" ht="12.75">
      <c r="P233" s="5"/>
      <c r="Q233" s="12"/>
      <c r="R233" s="17"/>
    </row>
    <row r="234" spans="16:18" ht="12.75">
      <c r="P234" s="5"/>
      <c r="Q234" s="12"/>
      <c r="R234" s="17"/>
    </row>
    <row r="235" spans="16:18" ht="12.75">
      <c r="P235" s="5"/>
      <c r="Q235" s="12"/>
      <c r="R235" s="17"/>
    </row>
    <row r="236" spans="16:18" ht="12.75">
      <c r="P236" s="5"/>
      <c r="Q236" s="12"/>
      <c r="R236" s="17"/>
    </row>
    <row r="237" spans="16:18" ht="12.75">
      <c r="P237" s="5"/>
      <c r="Q237" s="12"/>
      <c r="R237" s="17"/>
    </row>
    <row r="238" spans="16:18" ht="12.75">
      <c r="P238" s="5"/>
      <c r="Q238" s="12"/>
      <c r="R238" s="17"/>
    </row>
    <row r="239" spans="16:18" ht="12.75">
      <c r="P239" s="5"/>
      <c r="Q239" s="12"/>
      <c r="R239" s="17"/>
    </row>
    <row r="240" spans="16:18" ht="12.75">
      <c r="P240" s="5"/>
      <c r="Q240" s="12"/>
      <c r="R240" s="17"/>
    </row>
    <row r="241" spans="16:18" ht="12.75">
      <c r="P241" s="5"/>
      <c r="Q241" s="12"/>
      <c r="R241" s="17"/>
    </row>
    <row r="242" spans="16:18" ht="12.75">
      <c r="P242" s="5"/>
      <c r="Q242" s="12"/>
      <c r="R242" s="17"/>
    </row>
    <row r="243" spans="16:18" ht="12.75">
      <c r="P243" s="5"/>
      <c r="Q243" s="12"/>
      <c r="R243" s="17"/>
    </row>
    <row r="244" spans="16:18" ht="12.75">
      <c r="P244" s="5"/>
      <c r="Q244" s="12"/>
      <c r="R244" s="17"/>
    </row>
    <row r="245" spans="16:18" ht="12.75">
      <c r="P245" s="5"/>
      <c r="Q245" s="12"/>
      <c r="R245" s="17"/>
    </row>
    <row r="246" spans="16:18" ht="12.75">
      <c r="P246" s="5"/>
      <c r="Q246" s="12"/>
      <c r="R246" s="17"/>
    </row>
    <row r="247" spans="16:18" ht="12.75">
      <c r="P247" s="5"/>
      <c r="Q247" s="12"/>
      <c r="R247" s="17"/>
    </row>
    <row r="248" spans="16:18" ht="12.75">
      <c r="P248" s="5"/>
      <c r="Q248" s="12"/>
      <c r="R248" s="17"/>
    </row>
    <row r="249" spans="16:18" ht="12.75">
      <c r="P249" s="5"/>
      <c r="Q249" s="12"/>
      <c r="R249" s="17"/>
    </row>
    <row r="250" spans="16:18" ht="12.75">
      <c r="P250" s="5"/>
      <c r="Q250" s="12"/>
      <c r="R250" s="17"/>
    </row>
    <row r="251" spans="16:18" ht="12.75">
      <c r="P251" s="5"/>
      <c r="Q251" s="12"/>
      <c r="R251" s="17"/>
    </row>
    <row r="252" spans="16:18" ht="12.75">
      <c r="P252" s="5"/>
      <c r="Q252" s="12"/>
      <c r="R252" s="17"/>
    </row>
    <row r="253" spans="16:18" ht="12.75">
      <c r="P253" s="5"/>
      <c r="Q253" s="12"/>
      <c r="R253" s="17"/>
    </row>
    <row r="254" spans="16:18" ht="12.75">
      <c r="P254" s="5"/>
      <c r="Q254" s="12"/>
      <c r="R254" s="17"/>
    </row>
    <row r="255" spans="16:18" ht="12.75">
      <c r="P255" s="5"/>
      <c r="Q255" s="12"/>
      <c r="R255" s="17"/>
    </row>
    <row r="256" spans="16:18" ht="12.75">
      <c r="P256" s="5"/>
      <c r="Q256" s="12"/>
      <c r="R256" s="17"/>
    </row>
    <row r="257" spans="16:18" ht="12.75">
      <c r="P257" s="5"/>
      <c r="Q257" s="12"/>
      <c r="R257" s="17"/>
    </row>
    <row r="258" spans="16:18" ht="12.75">
      <c r="P258" s="5"/>
      <c r="Q258" s="12"/>
      <c r="R258" s="17"/>
    </row>
    <row r="259" spans="16:18" ht="12.75">
      <c r="P259" s="5"/>
      <c r="Q259" s="12"/>
      <c r="R259" s="17"/>
    </row>
    <row r="260" spans="16:18" ht="12.75">
      <c r="P260" s="5"/>
      <c r="Q260" s="12"/>
      <c r="R260" s="17"/>
    </row>
    <row r="261" spans="16:18" ht="12.75">
      <c r="P261" s="5"/>
      <c r="Q261" s="12"/>
      <c r="R261" s="17"/>
    </row>
    <row r="262" spans="16:18" ht="12.75">
      <c r="P262" s="5"/>
      <c r="Q262" s="12"/>
      <c r="R262" s="17"/>
    </row>
    <row r="263" spans="16:18" ht="12.75">
      <c r="P263" s="5"/>
      <c r="Q263" s="12"/>
      <c r="R263" s="17"/>
    </row>
    <row r="264" spans="16:18" ht="12.75">
      <c r="P264" s="5"/>
      <c r="Q264" s="12"/>
      <c r="R264" s="17"/>
    </row>
    <row r="265" spans="16:18" ht="12.75">
      <c r="P265" s="5"/>
      <c r="Q265" s="12"/>
      <c r="R265" s="17"/>
    </row>
    <row r="266" spans="16:18" ht="12.75">
      <c r="P266" s="5"/>
      <c r="Q266" s="12"/>
      <c r="R266" s="17"/>
    </row>
    <row r="267" spans="16:18" ht="12.75">
      <c r="P267" s="5"/>
      <c r="Q267" s="12"/>
      <c r="R267" s="17"/>
    </row>
    <row r="268" spans="16:18" ht="12.75">
      <c r="P268" s="5"/>
      <c r="Q268" s="12"/>
      <c r="R268" s="17"/>
    </row>
    <row r="269" spans="16:18" ht="12.75">
      <c r="P269" s="5"/>
      <c r="Q269" s="12"/>
      <c r="R269" s="17"/>
    </row>
    <row r="270" spans="16:18" ht="12.75">
      <c r="P270" s="5"/>
      <c r="Q270" s="12"/>
      <c r="R270" s="17"/>
    </row>
    <row r="271" spans="16:18" ht="12.75">
      <c r="P271" s="5"/>
      <c r="Q271" s="12"/>
      <c r="R271" s="17"/>
    </row>
    <row r="272" spans="16:18" ht="12.75">
      <c r="P272" s="5"/>
      <c r="Q272" s="12"/>
      <c r="R272" s="17"/>
    </row>
    <row r="273" spans="16:18" ht="12.75">
      <c r="P273" s="5"/>
      <c r="Q273" s="12"/>
      <c r="R273" s="17"/>
    </row>
    <row r="274" spans="16:18" ht="12.75">
      <c r="P274" s="5"/>
      <c r="Q274" s="12"/>
      <c r="R274" s="17"/>
    </row>
    <row r="275" spans="16:18" ht="12.75">
      <c r="P275" s="5"/>
      <c r="Q275" s="12"/>
      <c r="R275" s="17"/>
    </row>
    <row r="276" spans="16:18" ht="12.75">
      <c r="P276" s="5"/>
      <c r="Q276" s="12"/>
      <c r="R276" s="17"/>
    </row>
    <row r="277" spans="16:18" ht="12.75">
      <c r="P277" s="5"/>
      <c r="Q277" s="12"/>
      <c r="R277" s="17"/>
    </row>
    <row r="278" spans="16:18" ht="12.75">
      <c r="P278" s="5"/>
      <c r="Q278" s="12"/>
      <c r="R278" s="17"/>
    </row>
    <row r="279" spans="16:18" ht="12.75">
      <c r="P279" s="5"/>
      <c r="Q279" s="12"/>
      <c r="R279" s="17"/>
    </row>
    <row r="280" spans="16:18" ht="12.75">
      <c r="P280" s="5"/>
      <c r="Q280" s="12"/>
      <c r="R280" s="17"/>
    </row>
    <row r="281" spans="16:18" ht="12.75">
      <c r="P281" s="5"/>
      <c r="Q281" s="12"/>
      <c r="R281" s="17"/>
    </row>
    <row r="282" spans="16:18" ht="12.75">
      <c r="P282" s="5"/>
      <c r="Q282" s="12"/>
      <c r="R282" s="17"/>
    </row>
    <row r="283" spans="16:18" ht="12.75">
      <c r="P283" s="5"/>
      <c r="Q283" s="12"/>
      <c r="R283" s="17"/>
    </row>
    <row r="284" spans="16:18" ht="12.75">
      <c r="P284" s="5"/>
      <c r="Q284" s="12"/>
      <c r="R284" s="17"/>
    </row>
    <row r="285" spans="16:18" ht="12.75">
      <c r="P285" s="5"/>
      <c r="Q285" s="12"/>
      <c r="R285" s="17"/>
    </row>
    <row r="286" spans="16:18" ht="12.75">
      <c r="P286" s="5"/>
      <c r="Q286" s="12"/>
      <c r="R286" s="17"/>
    </row>
    <row r="287" spans="16:18" ht="12.75">
      <c r="P287" s="5"/>
      <c r="Q287" s="12"/>
      <c r="R287" s="17"/>
    </row>
    <row r="288" spans="16:18" ht="12.75">
      <c r="P288" s="5"/>
      <c r="Q288" s="12"/>
      <c r="R288" s="17"/>
    </row>
    <row r="289" spans="16:18" ht="12.75">
      <c r="P289" s="5"/>
      <c r="Q289" s="12"/>
      <c r="R289" s="17"/>
    </row>
    <row r="290" spans="16:18" ht="12.75">
      <c r="P290" s="5"/>
      <c r="Q290" s="12"/>
      <c r="R290" s="17"/>
    </row>
    <row r="291" spans="16:18" ht="12.75">
      <c r="P291" s="5"/>
      <c r="Q291" s="12"/>
      <c r="R291" s="17"/>
    </row>
    <row r="292" spans="16:18" ht="12.75">
      <c r="P292" s="5"/>
      <c r="Q292" s="12"/>
      <c r="R292" s="17"/>
    </row>
    <row r="293" spans="16:18" ht="12.75">
      <c r="P293" s="5"/>
      <c r="Q293" s="12"/>
      <c r="R293" s="17"/>
    </row>
    <row r="294" spans="16:18" ht="12.75">
      <c r="P294" s="5"/>
      <c r="Q294" s="12"/>
      <c r="R294" s="17"/>
    </row>
    <row r="295" spans="16:18" ht="12.75">
      <c r="P295" s="5"/>
      <c r="Q295" s="12"/>
      <c r="R295" s="17"/>
    </row>
    <row r="296" spans="16:18" ht="12.75">
      <c r="P296" s="5"/>
      <c r="Q296" s="12"/>
      <c r="R296" s="17"/>
    </row>
    <row r="297" spans="16:18" ht="12.75">
      <c r="P297" s="5"/>
      <c r="Q297" s="12"/>
      <c r="R297" s="17"/>
    </row>
    <row r="298" spans="16:18" ht="12.75">
      <c r="P298" s="5"/>
      <c r="Q298" s="12"/>
      <c r="R298" s="17"/>
    </row>
    <row r="299" spans="16:18" ht="12.75">
      <c r="P299" s="5"/>
      <c r="Q299" s="12"/>
      <c r="R299" s="17"/>
    </row>
    <row r="300" spans="16:18" ht="12.75">
      <c r="P300" s="5"/>
      <c r="Q300" s="12"/>
      <c r="R300" s="17"/>
    </row>
    <row r="301" spans="16:18" ht="12.75">
      <c r="P301" s="5"/>
      <c r="Q301" s="12"/>
      <c r="R301" s="17"/>
    </row>
    <row r="302" spans="16:18" ht="12.75">
      <c r="P302" s="5"/>
      <c r="Q302" s="12"/>
      <c r="R302" s="17"/>
    </row>
    <row r="303" spans="16:18" ht="12.75">
      <c r="P303" s="5"/>
      <c r="Q303" s="12"/>
      <c r="R303" s="17"/>
    </row>
    <row r="304" spans="16:18" ht="12.75">
      <c r="P304" s="5"/>
      <c r="Q304" s="12"/>
      <c r="R304" s="17"/>
    </row>
    <row r="305" spans="16:18" ht="12.75">
      <c r="P305" s="5"/>
      <c r="Q305" s="12"/>
      <c r="R305" s="17"/>
    </row>
    <row r="306" spans="16:18" ht="12.75">
      <c r="P306" s="5"/>
      <c r="Q306" s="12"/>
      <c r="R306" s="17"/>
    </row>
    <row r="307" spans="16:18" ht="12.75">
      <c r="P307" s="5"/>
      <c r="Q307" s="12"/>
      <c r="R307" s="17"/>
    </row>
    <row r="308" spans="16:18" ht="12.75">
      <c r="P308" s="5"/>
      <c r="Q308" s="12"/>
      <c r="R308" s="17"/>
    </row>
    <row r="309" spans="16:18" ht="12.75">
      <c r="P309" s="5"/>
      <c r="Q309" s="12"/>
      <c r="R309" s="17"/>
    </row>
    <row r="310" spans="16:18" ht="12.75">
      <c r="P310" s="5"/>
      <c r="Q310" s="12"/>
      <c r="R310" s="17"/>
    </row>
    <row r="311" spans="16:18" ht="12.75">
      <c r="P311" s="5"/>
      <c r="Q311" s="12"/>
      <c r="R311" s="17"/>
    </row>
    <row r="312" spans="16:18" ht="12.75">
      <c r="P312" s="5"/>
      <c r="Q312" s="12"/>
      <c r="R312" s="17"/>
    </row>
    <row r="313" spans="16:18" ht="12.75">
      <c r="P313" s="5"/>
      <c r="Q313" s="12"/>
      <c r="R313" s="17"/>
    </row>
    <row r="314" spans="16:18" ht="12.75">
      <c r="P314" s="5"/>
      <c r="Q314" s="12"/>
      <c r="R314" s="17"/>
    </row>
    <row r="315" spans="16:18" ht="12.75">
      <c r="P315" s="5"/>
      <c r="Q315" s="12"/>
      <c r="R315" s="17"/>
    </row>
    <row r="316" spans="16:18" ht="12.75">
      <c r="P316" s="5"/>
      <c r="Q316" s="12"/>
      <c r="R316" s="17"/>
    </row>
    <row r="317" spans="16:18" ht="12.75">
      <c r="P317" s="5"/>
      <c r="Q317" s="12"/>
      <c r="R317" s="17"/>
    </row>
    <row r="318" spans="16:18" ht="12.75">
      <c r="P318" s="5"/>
      <c r="Q318" s="12"/>
      <c r="R318" s="17"/>
    </row>
    <row r="319" spans="16:18" ht="12.75">
      <c r="P319" s="5"/>
      <c r="Q319" s="12"/>
      <c r="R319" s="17"/>
    </row>
    <row r="320" spans="16:18" ht="12.75">
      <c r="P320" s="5"/>
      <c r="Q320" s="12"/>
      <c r="R320" s="17"/>
    </row>
    <row r="321" spans="16:18" ht="12.75">
      <c r="P321" s="5"/>
      <c r="Q321" s="12"/>
      <c r="R321" s="17"/>
    </row>
    <row r="322" spans="16:18" ht="12.75">
      <c r="P322" s="5"/>
      <c r="Q322" s="12"/>
      <c r="R322" s="17"/>
    </row>
    <row r="323" spans="16:18" ht="12.75">
      <c r="P323" s="5"/>
      <c r="Q323" s="12"/>
      <c r="R323" s="17"/>
    </row>
    <row r="324" spans="16:18" ht="12.75">
      <c r="P324" s="5"/>
      <c r="Q324" s="12"/>
      <c r="R324" s="17"/>
    </row>
    <row r="325" spans="16:18" ht="12.75">
      <c r="P325" s="5"/>
      <c r="Q325" s="12"/>
      <c r="R325" s="17"/>
    </row>
    <row r="326" spans="16:18" ht="12.75">
      <c r="P326" s="5"/>
      <c r="Q326" s="12"/>
      <c r="R326" s="17"/>
    </row>
    <row r="327" spans="16:18" ht="12.75">
      <c r="P327" s="5"/>
      <c r="Q327" s="12"/>
      <c r="R327" s="17"/>
    </row>
    <row r="328" spans="16:18" ht="12.75">
      <c r="P328" s="5"/>
      <c r="Q328" s="12"/>
      <c r="R328" s="17"/>
    </row>
    <row r="329" spans="16:18" ht="12.75">
      <c r="P329" s="5"/>
      <c r="Q329" s="12"/>
      <c r="R329" s="17"/>
    </row>
    <row r="330" spans="16:18" ht="12.75">
      <c r="P330" s="5"/>
      <c r="Q330" s="12"/>
      <c r="R330" s="17"/>
    </row>
    <row r="331" spans="16:18" ht="12.75">
      <c r="P331" s="5"/>
      <c r="Q331" s="12"/>
      <c r="R331" s="17"/>
    </row>
    <row r="332" spans="16:18" ht="12.75">
      <c r="P332" s="5"/>
      <c r="Q332" s="12"/>
      <c r="R332" s="17"/>
    </row>
    <row r="333" spans="16:18" ht="12.75">
      <c r="P333" s="5"/>
      <c r="Q333" s="12"/>
      <c r="R333" s="17"/>
    </row>
    <row r="334" spans="16:18" ht="12.75">
      <c r="P334" s="5"/>
      <c r="Q334" s="12"/>
      <c r="R334" s="17"/>
    </row>
    <row r="335" spans="16:18" ht="12.75">
      <c r="P335" s="5"/>
      <c r="Q335" s="12"/>
      <c r="R335" s="17"/>
    </row>
    <row r="336" spans="16:18" ht="12.75">
      <c r="P336" s="5"/>
      <c r="Q336" s="12"/>
      <c r="R336" s="17"/>
    </row>
    <row r="337" spans="16:18" ht="12.75">
      <c r="P337" s="5"/>
      <c r="Q337" s="12"/>
      <c r="R337" s="17"/>
    </row>
    <row r="338" spans="16:18" ht="12.75">
      <c r="P338" s="5"/>
      <c r="Q338" s="12"/>
      <c r="R338" s="17"/>
    </row>
    <row r="339" spans="16:18" ht="12.75">
      <c r="P339" s="5"/>
      <c r="Q339" s="12"/>
      <c r="R339" s="17"/>
    </row>
    <row r="340" spans="16:18" ht="12.75">
      <c r="P340" s="5"/>
      <c r="Q340" s="12"/>
      <c r="R340" s="17"/>
    </row>
    <row r="341" spans="16:18" ht="12.75">
      <c r="P341" s="5"/>
      <c r="Q341" s="12"/>
      <c r="R341" s="17"/>
    </row>
    <row r="342" spans="16:18" ht="12.75">
      <c r="P342" s="5"/>
      <c r="Q342" s="12"/>
      <c r="R342" s="17"/>
    </row>
    <row r="343" spans="16:18" ht="12.75">
      <c r="P343" s="5"/>
      <c r="Q343" s="12"/>
      <c r="R343" s="17"/>
    </row>
    <row r="344" spans="16:18" ht="12.75">
      <c r="P344" s="5"/>
      <c r="Q344" s="12"/>
      <c r="R344" s="17"/>
    </row>
    <row r="345" spans="16:18" ht="12.75">
      <c r="P345" s="5"/>
      <c r="Q345" s="12"/>
      <c r="R345" s="17"/>
    </row>
    <row r="346" spans="16:18" ht="12.75">
      <c r="P346" s="5"/>
      <c r="Q346" s="12"/>
      <c r="R346" s="17"/>
    </row>
    <row r="347" spans="16:18" ht="12.75">
      <c r="P347" s="5"/>
      <c r="Q347" s="12"/>
      <c r="R347" s="17"/>
    </row>
    <row r="348" spans="16:18" ht="12.75">
      <c r="P348" s="5"/>
      <c r="Q348" s="12"/>
      <c r="R348" s="17"/>
    </row>
    <row r="349" spans="16:18" ht="12.75">
      <c r="P349" s="5"/>
      <c r="Q349" s="12"/>
      <c r="R349" s="17"/>
    </row>
    <row r="350" spans="16:18" ht="12.75">
      <c r="P350" s="5"/>
      <c r="Q350" s="12"/>
      <c r="R350" s="17"/>
    </row>
    <row r="351" spans="16:18" ht="12.75">
      <c r="P351" s="5"/>
      <c r="Q351" s="12"/>
      <c r="R351" s="17"/>
    </row>
    <row r="352" spans="16:18" ht="12.75">
      <c r="P352" s="5"/>
      <c r="Q352" s="12"/>
      <c r="R352" s="17"/>
    </row>
    <row r="353" spans="16:18" ht="12.75">
      <c r="P353" s="5"/>
      <c r="Q353" s="12"/>
      <c r="R353" s="17"/>
    </row>
    <row r="354" spans="16:18" ht="12.75">
      <c r="P354" s="5"/>
      <c r="Q354" s="12"/>
      <c r="R354" s="17"/>
    </row>
    <row r="355" spans="16:18" ht="12.75">
      <c r="P355" s="5"/>
      <c r="Q355" s="12"/>
      <c r="R355" s="17"/>
    </row>
    <row r="356" spans="16:18" ht="12.75">
      <c r="P356" s="5"/>
      <c r="Q356" s="12"/>
      <c r="R356" s="17"/>
    </row>
    <row r="357" spans="16:18" ht="12.75">
      <c r="P357" s="5"/>
      <c r="Q357" s="12"/>
      <c r="R357" s="17"/>
    </row>
    <row r="358" spans="16:18" ht="12.75">
      <c r="P358" s="5"/>
      <c r="Q358" s="12"/>
      <c r="R358" s="17"/>
    </row>
    <row r="359" spans="16:18" ht="12.75">
      <c r="P359" s="5"/>
      <c r="Q359" s="12"/>
      <c r="R359" s="17"/>
    </row>
    <row r="360" spans="16:18" ht="12.75">
      <c r="P360" s="5"/>
      <c r="Q360" s="12"/>
      <c r="R360" s="17"/>
    </row>
    <row r="361" spans="16:18" ht="12.75">
      <c r="P361" s="5"/>
      <c r="Q361" s="12"/>
      <c r="R361" s="17"/>
    </row>
    <row r="362" spans="16:18" ht="12.75">
      <c r="P362" s="5"/>
      <c r="Q362" s="12"/>
      <c r="R362" s="17"/>
    </row>
    <row r="363" spans="16:18" ht="12.75">
      <c r="P363" s="5"/>
      <c r="Q363" s="12"/>
      <c r="R363" s="17"/>
    </row>
    <row r="364" spans="16:18" ht="12.75">
      <c r="P364" s="5"/>
      <c r="Q364" s="12"/>
      <c r="R364" s="17"/>
    </row>
    <row r="365" spans="16:18" ht="12.75">
      <c r="P365" s="5"/>
      <c r="Q365" s="12"/>
      <c r="R365" s="17"/>
    </row>
    <row r="366" spans="16:18" ht="12.75">
      <c r="P366" s="5"/>
      <c r="Q366" s="12"/>
      <c r="R366" s="17"/>
    </row>
    <row r="367" spans="16:18" ht="12.75">
      <c r="P367" s="5"/>
      <c r="Q367" s="12"/>
      <c r="R367" s="17"/>
    </row>
    <row r="368" spans="16:18" ht="12.75">
      <c r="P368" s="5"/>
      <c r="Q368" s="12"/>
      <c r="R368" s="17"/>
    </row>
    <row r="369" spans="16:18" ht="12.75">
      <c r="P369" s="5"/>
      <c r="Q369" s="12"/>
      <c r="R369" s="17"/>
    </row>
    <row r="370" spans="16:18" ht="12.75">
      <c r="P370" s="5"/>
      <c r="Q370" s="12"/>
      <c r="R370" s="17"/>
    </row>
    <row r="371" spans="16:18" ht="12.75">
      <c r="P371" s="5"/>
      <c r="Q371" s="12"/>
      <c r="R371" s="17"/>
    </row>
    <row r="372" spans="16:18" ht="12.75">
      <c r="P372" s="5"/>
      <c r="Q372" s="12"/>
      <c r="R372" s="17"/>
    </row>
    <row r="373" spans="16:18" ht="12.75">
      <c r="P373" s="5"/>
      <c r="Q373" s="12"/>
      <c r="R373" s="17"/>
    </row>
    <row r="374" spans="16:18" ht="12.75">
      <c r="P374" s="5"/>
      <c r="Q374" s="12"/>
      <c r="R374" s="17"/>
    </row>
    <row r="375" spans="16:18" ht="12.75">
      <c r="P375" s="5"/>
      <c r="Q375" s="12"/>
      <c r="R375" s="17"/>
    </row>
    <row r="376" spans="16:18" ht="12.75">
      <c r="P376" s="5"/>
      <c r="Q376" s="12"/>
      <c r="R376" s="17"/>
    </row>
    <row r="377" spans="16:18" ht="12.75">
      <c r="P377" s="5"/>
      <c r="Q377" s="12"/>
      <c r="R377" s="17"/>
    </row>
    <row r="378" spans="16:18" ht="12.75">
      <c r="P378" s="5"/>
      <c r="Q378" s="12"/>
      <c r="R378" s="17"/>
    </row>
    <row r="379" spans="16:18" ht="12.75">
      <c r="P379" s="5"/>
      <c r="Q379" s="12"/>
      <c r="R379" s="17"/>
    </row>
    <row r="380" spans="16:18" ht="12.75">
      <c r="P380" s="5"/>
      <c r="Q380" s="12"/>
      <c r="R380" s="17"/>
    </row>
    <row r="381" spans="16:18" ht="12.75">
      <c r="P381" s="5"/>
      <c r="Q381" s="12"/>
      <c r="R381" s="17"/>
    </row>
    <row r="382" spans="16:18" ht="12.75">
      <c r="P382" s="5"/>
      <c r="Q382" s="12"/>
      <c r="R382" s="17"/>
    </row>
    <row r="383" spans="16:18" ht="12.75">
      <c r="P383" s="5"/>
      <c r="Q383" s="12"/>
      <c r="R383" s="17"/>
    </row>
    <row r="384" spans="16:18" ht="12.75">
      <c r="P384" s="5"/>
      <c r="Q384" s="12"/>
      <c r="R384" s="17"/>
    </row>
    <row r="385" spans="16:18" ht="12.75">
      <c r="P385" s="5"/>
      <c r="Q385" s="12"/>
      <c r="R385" s="17"/>
    </row>
    <row r="386" spans="16:18" ht="12.75">
      <c r="P386" s="5"/>
      <c r="Q386" s="12"/>
      <c r="R386" s="17"/>
    </row>
    <row r="387" spans="16:18" ht="12.75">
      <c r="P387" s="5"/>
      <c r="Q387" s="12"/>
      <c r="R387" s="17"/>
    </row>
    <row r="388" spans="16:18" ht="12.75">
      <c r="P388" s="5"/>
      <c r="Q388" s="12"/>
      <c r="R388" s="17"/>
    </row>
    <row r="389" spans="16:18" ht="12.75">
      <c r="P389" s="5"/>
      <c r="Q389" s="12"/>
      <c r="R389" s="17"/>
    </row>
    <row r="390" spans="16:18" ht="12.75">
      <c r="P390" s="5"/>
      <c r="Q390" s="12"/>
      <c r="R390" s="17"/>
    </row>
    <row r="391" spans="16:18" ht="12.75">
      <c r="P391" s="5"/>
      <c r="Q391" s="12"/>
      <c r="R391" s="17"/>
    </row>
    <row r="392" spans="16:18" ht="12.75">
      <c r="P392" s="5"/>
      <c r="Q392" s="12"/>
      <c r="R392" s="17"/>
    </row>
    <row r="393" spans="16:18" ht="12.75">
      <c r="P393" s="5"/>
      <c r="Q393" s="12"/>
      <c r="R393" s="17"/>
    </row>
    <row r="394" spans="16:18" ht="12.75">
      <c r="P394" s="5"/>
      <c r="Q394" s="12"/>
      <c r="R394" s="17"/>
    </row>
    <row r="395" spans="16:18" ht="12.75">
      <c r="P395" s="5"/>
      <c r="Q395" s="12"/>
      <c r="R395" s="17"/>
    </row>
    <row r="396" spans="16:18" ht="12.75">
      <c r="P396" s="5"/>
      <c r="Q396" s="12"/>
      <c r="R396" s="17"/>
    </row>
    <row r="397" spans="16:18" ht="12.75">
      <c r="P397" s="5"/>
      <c r="Q397" s="12"/>
      <c r="R397" s="17"/>
    </row>
    <row r="398" spans="16:18" ht="12.75">
      <c r="P398" s="5"/>
      <c r="Q398" s="12"/>
      <c r="R398" s="17"/>
    </row>
    <row r="399" spans="16:18" ht="12.75">
      <c r="P399" s="5"/>
      <c r="Q399" s="12"/>
      <c r="R399" s="17"/>
    </row>
    <row r="400" spans="16:18" ht="12.75">
      <c r="P400" s="5"/>
      <c r="Q400" s="12"/>
      <c r="R400" s="17"/>
    </row>
    <row r="401" spans="16:18" ht="12.75">
      <c r="P401" s="5"/>
      <c r="Q401" s="12"/>
      <c r="R401" s="17"/>
    </row>
    <row r="402" spans="16:18" ht="12.75">
      <c r="P402" s="5"/>
      <c r="Q402" s="12"/>
      <c r="R402" s="17"/>
    </row>
    <row r="403" spans="16:18" ht="12.75">
      <c r="P403" s="5"/>
      <c r="Q403" s="12"/>
      <c r="R403" s="17"/>
    </row>
    <row r="404" spans="16:18" ht="12.75">
      <c r="P404" s="5"/>
      <c r="Q404" s="12"/>
      <c r="R404" s="17"/>
    </row>
    <row r="405" spans="16:18" ht="12.75">
      <c r="P405" s="5"/>
      <c r="Q405" s="12"/>
      <c r="R405" s="17"/>
    </row>
    <row r="406" spans="16:18" ht="12.75">
      <c r="P406" s="5"/>
      <c r="Q406" s="12"/>
      <c r="R406" s="17"/>
    </row>
    <row r="407" spans="16:18" ht="12.75">
      <c r="P407" s="5"/>
      <c r="Q407" s="12"/>
      <c r="R407" s="17"/>
    </row>
    <row r="408" spans="16:18" ht="12.75">
      <c r="P408" s="5"/>
      <c r="Q408" s="12"/>
      <c r="R408" s="17"/>
    </row>
    <row r="409" spans="16:18" ht="12.75">
      <c r="P409" s="5"/>
      <c r="Q409" s="12"/>
      <c r="R409" s="17"/>
    </row>
    <row r="410" spans="16:18" ht="12.75">
      <c r="P410" s="5"/>
      <c r="Q410" s="12"/>
      <c r="R410" s="17"/>
    </row>
    <row r="411" spans="16:18" ht="12.75">
      <c r="P411" s="5"/>
      <c r="Q411" s="12"/>
      <c r="R411" s="17"/>
    </row>
    <row r="412" spans="16:18" ht="12.75">
      <c r="P412" s="5"/>
      <c r="Q412" s="12"/>
      <c r="R412" s="17"/>
    </row>
    <row r="413" spans="16:18" ht="12.75">
      <c r="P413" s="5"/>
      <c r="Q413" s="12"/>
      <c r="R413" s="17"/>
    </row>
    <row r="414" spans="16:18" ht="12.75">
      <c r="P414" s="5"/>
      <c r="Q414" s="12"/>
      <c r="R414" s="17"/>
    </row>
    <row r="415" spans="16:18" ht="12.75">
      <c r="P415" s="5"/>
      <c r="Q415" s="12"/>
      <c r="R415" s="17"/>
    </row>
    <row r="416" spans="16:18" ht="12.75">
      <c r="P416" s="5"/>
      <c r="Q416" s="12"/>
      <c r="R416" s="17"/>
    </row>
    <row r="417" spans="16:18" ht="12.75">
      <c r="P417" s="5"/>
      <c r="Q417" s="12"/>
      <c r="R417" s="17"/>
    </row>
    <row r="418" spans="16:18" ht="12.75">
      <c r="P418" s="5"/>
      <c r="Q418" s="12"/>
      <c r="R418" s="17"/>
    </row>
    <row r="419" spans="16:18" ht="12.75">
      <c r="P419" s="5"/>
      <c r="Q419" s="12"/>
      <c r="R419" s="17"/>
    </row>
    <row r="420" spans="16:18" ht="12.75">
      <c r="P420" s="5"/>
      <c r="Q420" s="12"/>
      <c r="R420" s="17"/>
    </row>
    <row r="421" spans="16:18" ht="12.75">
      <c r="P421" s="5"/>
      <c r="Q421" s="12"/>
      <c r="R421" s="17"/>
    </row>
    <row r="422" spans="16:18" ht="12.75">
      <c r="P422" s="5"/>
      <c r="Q422" s="12"/>
      <c r="R422" s="17"/>
    </row>
    <row r="423" spans="16:18" ht="12.75">
      <c r="P423" s="5"/>
      <c r="Q423" s="12"/>
      <c r="R423" s="17"/>
    </row>
    <row r="424" spans="16:18" ht="12.75">
      <c r="P424" s="5"/>
      <c r="Q424" s="12"/>
      <c r="R424" s="17"/>
    </row>
    <row r="425" spans="16:18" ht="12.75">
      <c r="P425" s="5"/>
      <c r="Q425" s="12"/>
      <c r="R425" s="17"/>
    </row>
    <row r="426" spans="16:18" ht="12.75">
      <c r="P426" s="5"/>
      <c r="Q426" s="12"/>
      <c r="R426" s="17"/>
    </row>
    <row r="427" spans="16:18" ht="12.75">
      <c r="P427" s="5"/>
      <c r="Q427" s="12"/>
      <c r="R427" s="17"/>
    </row>
    <row r="428" spans="16:18" ht="12.75">
      <c r="P428" s="5"/>
      <c r="Q428" s="12"/>
      <c r="R428" s="17"/>
    </row>
    <row r="429" spans="16:18" ht="12.75">
      <c r="P429" s="5"/>
      <c r="Q429" s="12"/>
      <c r="R429" s="17"/>
    </row>
    <row r="430" spans="16:18" ht="12.75">
      <c r="P430" s="5"/>
      <c r="Q430" s="12"/>
      <c r="R430" s="17"/>
    </row>
    <row r="431" spans="16:18" ht="12.75">
      <c r="P431" s="5"/>
      <c r="Q431" s="12"/>
      <c r="R431" s="17"/>
    </row>
    <row r="432" spans="16:18" ht="12.75">
      <c r="P432" s="5"/>
      <c r="Q432" s="12"/>
      <c r="R432" s="17"/>
    </row>
    <row r="433" spans="16:18" ht="12.75">
      <c r="P433" s="5"/>
      <c r="Q433" s="12"/>
      <c r="R433" s="17"/>
    </row>
    <row r="434" spans="16:18" ht="12.75">
      <c r="P434" s="5"/>
      <c r="Q434" s="12"/>
      <c r="R434" s="17"/>
    </row>
    <row r="435" spans="16:18" ht="12.75">
      <c r="P435" s="5"/>
      <c r="Q435" s="12"/>
      <c r="R435" s="17"/>
    </row>
    <row r="436" spans="16:18" ht="12.75">
      <c r="P436" s="5"/>
      <c r="Q436" s="12"/>
      <c r="R436" s="17"/>
    </row>
    <row r="437" spans="16:18" ht="12.75">
      <c r="P437" s="5"/>
      <c r="Q437" s="12"/>
      <c r="R437" s="17"/>
    </row>
    <row r="438" spans="16:18" ht="12.75">
      <c r="P438" s="5"/>
      <c r="Q438" s="12"/>
      <c r="R438" s="17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</sheetData>
  <mergeCells count="18">
    <mergeCell ref="M8:N8"/>
    <mergeCell ref="O6:P6"/>
    <mergeCell ref="Q8:R8"/>
    <mergeCell ref="O8:P8"/>
    <mergeCell ref="O7:P7"/>
    <mergeCell ref="G8:H8"/>
    <mergeCell ref="I8:J8"/>
    <mergeCell ref="K7:L7"/>
    <mergeCell ref="K8:L8"/>
    <mergeCell ref="C7:D7"/>
    <mergeCell ref="C8:D8"/>
    <mergeCell ref="E6:F6"/>
    <mergeCell ref="E7:F7"/>
    <mergeCell ref="E8:F8"/>
    <mergeCell ref="B1:R1"/>
    <mergeCell ref="B3:R3"/>
    <mergeCell ref="B4:R4"/>
    <mergeCell ref="C6:D6"/>
  </mergeCells>
  <printOptions/>
  <pageMargins left="0.984251968503937" right="0" top="0" bottom="0.5905511811023623" header="0" footer="0"/>
  <pageSetup firstPageNumber="245" useFirstPageNumber="1" horizontalDpi="300" verticalDpi="300" orientation="landscape" scale="74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2004-10-07T17:11:53Z</cp:lastPrinted>
  <dcterms:created xsi:type="dcterms:W3CDTF">2004-01-22T14:43:38Z</dcterms:created>
  <dcterms:modified xsi:type="dcterms:W3CDTF">2005-05-25T23:00:52Z</dcterms:modified>
  <cp:category/>
  <cp:version/>
  <cp:contentType/>
  <cp:contentStatus/>
</cp:coreProperties>
</file>