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'CUAD0703'!$L$1:$IV$112</definedName>
    <definedName name="_xlnm.Print_Area" localSheetId="0">'CUAD0703'!$A$1:$L$113</definedName>
    <definedName name="Imprimir_área_IM" localSheetId="0">'CUAD0703'!$A$1:$K$112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<sst xmlns="http://schemas.openxmlformats.org/spreadsheetml/2006/main" count="134" uniqueCount="78">
  <si>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</si>
  <si>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</si>
  <si>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</si>
  <si>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</si>
  <si>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     AGENCIAS</t>
  </si>
  <si>
    <t xml:space="preserve">  HOSPEDAJE</t>
  </si>
  <si>
    <t xml:space="preserve">  AEROVIAS</t>
  </si>
  <si>
    <t xml:space="preserve">   MEXICANA</t>
  </si>
  <si>
    <t xml:space="preserve">   AEROMAR</t>
  </si>
  <si>
    <t xml:space="preserve">      AVIACSA</t>
  </si>
  <si>
    <t>INTERNACIONALES</t>
  </si>
  <si>
    <t xml:space="preserve">    OTRAS</t>
  </si>
  <si>
    <t xml:space="preserve">  TOTAL</t>
  </si>
  <si>
    <t xml:space="preserve">  AGENCIAS D.F.</t>
  </si>
  <si>
    <t xml:space="preserve"> CENTRO NACIONAL </t>
  </si>
  <si>
    <t xml:space="preserve"> DE RESERVACIONES</t>
  </si>
  <si>
    <t xml:space="preserve"> AAPAUNAM</t>
  </si>
  <si>
    <t xml:space="preserve"> PRESIDENCIA</t>
  </si>
  <si>
    <t xml:space="preserve"> SEMARNAT</t>
  </si>
  <si>
    <t xml:space="preserve"> IMSS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</si>
  <si>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</si>
  <si>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</si>
  <si>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</si>
  <si>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</si>
  <si>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</si>
  <si>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</si>
  <si>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</si>
  <si>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</si>
  <si>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</si>
  <si>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</si>
  <si>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</si>
  <si>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</si>
  <si>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</si>
  <si>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</si>
  <si>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</si>
  <si>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</si>
  <si>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</si>
  <si>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</si>
  <si>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</si>
  <si>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</si>
  <si>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</si>
  <si>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</si>
  <si>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</si>
  <si>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</si>
  <si>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</si>
  <si>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</si>
  <si>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</si>
  <si>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</si>
  <si>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</si>
  <si>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</si>
  <si>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</si>
  <si>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VERACRUZ,VER.</t>
  </si>
  <si>
    <t xml:space="preserve"> MERIDA, YUC.</t>
  </si>
  <si>
    <t xml:space="preserve"> ZACATECAS, ZAC.</t>
  </si>
  <si>
    <t>TRANSPORTACION</t>
  </si>
  <si>
    <t xml:space="preserve">      P A Q U E T E S</t>
  </si>
  <si>
    <t xml:space="preserve">  SERVICIOS</t>
  </si>
  <si>
    <t>ASESORIA E</t>
  </si>
  <si>
    <t xml:space="preserve">   OTROS</t>
  </si>
  <si>
    <t xml:space="preserve">       AGENCIAS         </t>
  </si>
  <si>
    <t xml:space="preserve">  TERRESTRE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</si>
  <si>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</si>
  <si>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</si>
  <si>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</si>
  <si>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</si>
  <si>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</si>
  <si>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  SERVICIOS</t>
  </si>
  <si>
    <t xml:space="preserve"> TOTAL</t>
  </si>
  <si>
    <t xml:space="preserve"> DURANGO</t>
  </si>
  <si>
    <t xml:space="preserve"> GUANAJUATO</t>
  </si>
  <si>
    <t xml:space="preserve">  </t>
  </si>
  <si>
    <t xml:space="preserve"> SINALOA  (CULIACAN)</t>
  </si>
  <si>
    <t xml:space="preserve"> VERACRUZ, VER.</t>
  </si>
  <si>
    <t>ANUARIO ESTADISTICO 2002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</si>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</sst>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1" xfId="0" applyFont="1" applyBorder="1" applyAlignment="1">
      <alignment/>
    </xf>
    <xf numFmtId="172" fontId="0" fillId="0" borderId="1" xfId="0" applyBorder="1" applyAlignment="1">
      <alignment/>
    </xf>
    <xf numFmtId="172" fontId="1" fillId="0" borderId="0" xfId="0" applyFont="1" applyAlignment="1">
      <alignment horizontal="center"/>
    </xf>
    <xf numFmtId="172" fontId="0" fillId="0" borderId="0" xfId="0" applyAlignment="1">
      <alignment horizontal="center"/>
    </xf>
    <xf numFmtId="172" fontId="1" fillId="0" borderId="1" xfId="0" applyNumberFormat="1" applyFont="1" applyBorder="1" applyAlignment="1" applyProtection="1">
      <alignment horizontal="center"/>
      <protection/>
    </xf>
    <xf numFmtId="172" fontId="1" fillId="0" borderId="1" xfId="0" applyFont="1" applyBorder="1" applyAlignment="1">
      <alignment horizontal="center"/>
    </xf>
    <xf numFmtId="172" fontId="0" fillId="0" borderId="1" xfId="0" applyBorder="1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3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4.625" style="0" customWidth="1"/>
    <col min="3" max="5" width="14.625" style="0" customWidth="1"/>
    <col min="6" max="6" width="15.00390625" style="0" customWidth="1"/>
    <col min="7" max="7" width="14.625" style="0" customWidth="1"/>
    <col min="8" max="8" width="15.50390625" style="0" customWidth="1"/>
    <col min="9" max="9" width="16.125" style="0" customWidth="1"/>
    <col min="10" max="10" width="15.50390625" style="0" customWidth="1"/>
    <col min="11" max="11" width="14.625" style="0" customWidth="1"/>
    <col min="12" max="12" width="2.625" style="0" customWidth="1"/>
    <col min="13" max="13" width="11.625" style="0" customWidth="1"/>
  </cols>
  <sheetData>
    <row r="1" spans="1:12" ht="12.75">
      <c r="A1" s="3"/>
      <c r="B1" s="14" t="s">
        <v>73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2.75">
      <c r="A3" s="3"/>
      <c r="B3" s="14" t="s">
        <v>74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2.75">
      <c r="A6" s="3"/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3"/>
      <c r="B7" s="10"/>
      <c r="C7" s="15" t="s">
        <v>75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3"/>
      <c r="B8" s="9"/>
      <c r="C8" s="9"/>
      <c r="D8" s="9"/>
      <c r="E8" s="9"/>
      <c r="F8" s="4"/>
      <c r="G8" s="9"/>
      <c r="H8" s="9"/>
      <c r="I8" s="4" t="s">
        <v>3</v>
      </c>
      <c r="J8" s="9"/>
      <c r="L8" s="10"/>
    </row>
    <row r="9" spans="1:12" ht="12.75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77</v>
      </c>
      <c r="G9" s="4" t="s">
        <v>8</v>
      </c>
      <c r="H9" s="4" t="s">
        <v>9</v>
      </c>
      <c r="I9" s="4" t="s">
        <v>10</v>
      </c>
      <c r="J9" s="4" t="s">
        <v>11</v>
      </c>
      <c r="L9" s="10"/>
    </row>
    <row r="10" spans="1:12" ht="12.75">
      <c r="A10" s="3"/>
      <c r="B10" s="6"/>
      <c r="C10" s="7"/>
      <c r="D10" s="7"/>
      <c r="E10" s="7"/>
      <c r="F10" s="7"/>
      <c r="G10" s="7"/>
      <c r="H10" s="7"/>
      <c r="I10" s="7"/>
      <c r="J10" s="7"/>
      <c r="K10" s="8"/>
      <c r="L10" s="8"/>
    </row>
    <row r="11" spans="1:10" ht="12.75">
      <c r="A11" s="3"/>
      <c r="B11" s="2" t="s">
        <v>12</v>
      </c>
      <c r="C11" s="5">
        <f aca="true" t="shared" si="0" ref="C11:H11">C13+C25</f>
        <v>83442</v>
      </c>
      <c r="D11" s="5">
        <f t="shared" si="0"/>
        <v>53418</v>
      </c>
      <c r="E11" s="5">
        <f t="shared" si="0"/>
        <v>39531</v>
      </c>
      <c r="F11" s="5">
        <f t="shared" si="0"/>
        <v>18423</v>
      </c>
      <c r="G11" s="5">
        <f t="shared" si="0"/>
        <v>7027</v>
      </c>
      <c r="H11" s="5">
        <f t="shared" si="0"/>
        <v>15691</v>
      </c>
      <c r="I11" s="5">
        <f>I13+I25</f>
        <v>3980</v>
      </c>
      <c r="J11" s="5">
        <f>J13+J25</f>
        <v>33186</v>
      </c>
    </row>
    <row r="12" spans="1:10" ht="12.75">
      <c r="A12" s="3"/>
      <c r="B12" s="2" t="s">
        <v>1</v>
      </c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2" t="s">
        <v>13</v>
      </c>
      <c r="C13" s="5">
        <f aca="true" t="shared" si="1" ref="C13:H13">SUM(C16:C23)</f>
        <v>28037</v>
      </c>
      <c r="D13" s="5">
        <f t="shared" si="1"/>
        <v>32149</v>
      </c>
      <c r="E13" s="5">
        <f t="shared" si="1"/>
        <v>24159</v>
      </c>
      <c r="F13" s="5">
        <f t="shared" si="1"/>
        <v>5442</v>
      </c>
      <c r="G13" s="5">
        <f t="shared" si="1"/>
        <v>6082</v>
      </c>
      <c r="H13" s="5">
        <f t="shared" si="1"/>
        <v>4122</v>
      </c>
      <c r="I13" s="5">
        <f>SUM(I16:I23)</f>
        <v>2206</v>
      </c>
      <c r="J13" s="5">
        <f>SUM(J16:J23)</f>
        <v>19099</v>
      </c>
    </row>
    <row r="14" spans="1:10" ht="12.75">
      <c r="A14" s="3"/>
      <c r="B14" s="2" t="s">
        <v>1</v>
      </c>
      <c r="C14" s="2" t="s">
        <v>0</v>
      </c>
      <c r="D14" s="3"/>
      <c r="E14" s="3"/>
      <c r="F14" s="3"/>
      <c r="G14" s="3"/>
      <c r="H14" s="3"/>
      <c r="I14" s="3"/>
      <c r="J14" s="3"/>
    </row>
    <row r="15" spans="1:10" ht="12.75">
      <c r="A15" s="3"/>
      <c r="B15" s="2" t="s">
        <v>14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2" t="s">
        <v>15</v>
      </c>
      <c r="C16" s="5">
        <v>17947</v>
      </c>
      <c r="D16" s="5">
        <v>23009</v>
      </c>
      <c r="E16" s="5">
        <v>17242</v>
      </c>
      <c r="F16" s="5">
        <v>4273</v>
      </c>
      <c r="G16" s="5">
        <v>5066</v>
      </c>
      <c r="H16" s="5">
        <v>3459</v>
      </c>
      <c r="I16" s="5">
        <v>2147</v>
      </c>
      <c r="J16" s="5">
        <v>16375</v>
      </c>
    </row>
    <row r="17" spans="1:10" ht="12.75">
      <c r="A17" s="3"/>
      <c r="B17" s="2" t="s">
        <v>16</v>
      </c>
      <c r="C17" s="5">
        <v>1403</v>
      </c>
      <c r="D17" s="5">
        <v>1532</v>
      </c>
      <c r="E17" s="5">
        <v>1103</v>
      </c>
      <c r="F17" s="5">
        <v>241</v>
      </c>
      <c r="G17" s="5">
        <v>73</v>
      </c>
      <c r="H17" s="5">
        <v>110</v>
      </c>
      <c r="I17" s="5">
        <v>5</v>
      </c>
      <c r="J17" s="5">
        <v>97</v>
      </c>
    </row>
    <row r="18" spans="1:10" ht="12.75">
      <c r="A18" s="3"/>
      <c r="B18" s="2" t="s">
        <v>17</v>
      </c>
      <c r="C18" s="5">
        <v>232</v>
      </c>
      <c r="D18" s="5">
        <v>2875</v>
      </c>
      <c r="E18" s="5">
        <v>1667</v>
      </c>
      <c r="F18" s="5">
        <v>325</v>
      </c>
      <c r="G18" s="5">
        <v>557</v>
      </c>
      <c r="H18" s="5">
        <v>131</v>
      </c>
      <c r="I18" s="5">
        <v>8</v>
      </c>
      <c r="J18" s="5">
        <v>468</v>
      </c>
    </row>
    <row r="19" spans="1:10" ht="12.75">
      <c r="A19" s="3"/>
      <c r="B19" s="2" t="s">
        <v>18</v>
      </c>
      <c r="C19" s="5">
        <v>79</v>
      </c>
      <c r="D19" s="5">
        <v>1185</v>
      </c>
      <c r="E19" s="5">
        <v>767</v>
      </c>
      <c r="F19" s="5">
        <v>119</v>
      </c>
      <c r="G19" s="5">
        <v>0</v>
      </c>
      <c r="H19" s="5">
        <v>92</v>
      </c>
      <c r="I19" s="5">
        <v>12</v>
      </c>
      <c r="J19" s="5">
        <v>12</v>
      </c>
    </row>
    <row r="20" spans="1:10" ht="12.75">
      <c r="A20" s="3"/>
      <c r="B20" s="2" t="s">
        <v>19</v>
      </c>
      <c r="C20" s="5">
        <v>0</v>
      </c>
      <c r="D20" s="5">
        <v>2079</v>
      </c>
      <c r="E20" s="5">
        <v>2513</v>
      </c>
      <c r="F20" s="5">
        <v>298</v>
      </c>
      <c r="G20" s="5">
        <v>299</v>
      </c>
      <c r="H20" s="5">
        <v>79</v>
      </c>
      <c r="I20" s="5">
        <v>10</v>
      </c>
      <c r="J20" s="5">
        <v>2</v>
      </c>
    </row>
    <row r="21" spans="1:10" ht="12.75">
      <c r="A21" s="3"/>
      <c r="B21" s="2" t="s">
        <v>20</v>
      </c>
      <c r="C21" s="5">
        <v>2300</v>
      </c>
      <c r="D21" s="5">
        <v>831</v>
      </c>
      <c r="E21" s="5">
        <v>477</v>
      </c>
      <c r="F21" s="5">
        <v>92</v>
      </c>
      <c r="G21" s="5">
        <v>71</v>
      </c>
      <c r="H21" s="5">
        <v>92</v>
      </c>
      <c r="I21" s="5">
        <v>7</v>
      </c>
      <c r="J21" s="5">
        <v>111</v>
      </c>
    </row>
    <row r="22" spans="1:10" ht="12.75">
      <c r="A22" s="3"/>
      <c r="B22" s="2" t="s">
        <v>21</v>
      </c>
      <c r="C22" s="5">
        <v>2560</v>
      </c>
      <c r="D22" s="5">
        <v>431</v>
      </c>
      <c r="E22" s="5">
        <v>284</v>
      </c>
      <c r="F22" s="5">
        <v>33</v>
      </c>
      <c r="G22" s="5">
        <v>6</v>
      </c>
      <c r="H22" s="5">
        <v>15</v>
      </c>
      <c r="I22" s="5">
        <v>4</v>
      </c>
      <c r="J22" s="5">
        <v>129</v>
      </c>
    </row>
    <row r="23" spans="1:10" ht="12.75">
      <c r="A23" s="3"/>
      <c r="B23" s="2" t="s">
        <v>22</v>
      </c>
      <c r="C23" s="5">
        <v>3516</v>
      </c>
      <c r="D23" s="5">
        <v>207</v>
      </c>
      <c r="E23" s="5">
        <v>106</v>
      </c>
      <c r="F23" s="5">
        <v>61</v>
      </c>
      <c r="G23" s="5">
        <v>10</v>
      </c>
      <c r="H23" s="5">
        <v>144</v>
      </c>
      <c r="I23" s="5">
        <v>13</v>
      </c>
      <c r="J23" s="5">
        <v>1905</v>
      </c>
    </row>
    <row r="24" spans="1:10" ht="12.75">
      <c r="A24" s="3"/>
      <c r="B24" s="2" t="s">
        <v>1</v>
      </c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2" t="s">
        <v>23</v>
      </c>
      <c r="C25" s="5">
        <f aca="true" t="shared" si="2" ref="C25:H25">SUM(C27:C56)</f>
        <v>55405</v>
      </c>
      <c r="D25" s="5">
        <f t="shared" si="2"/>
        <v>21269</v>
      </c>
      <c r="E25" s="5">
        <f t="shared" si="2"/>
        <v>15372</v>
      </c>
      <c r="F25" s="5">
        <f t="shared" si="2"/>
        <v>12981</v>
      </c>
      <c r="G25" s="5">
        <f t="shared" si="2"/>
        <v>945</v>
      </c>
      <c r="H25" s="5">
        <f t="shared" si="2"/>
        <v>11569</v>
      </c>
      <c r="I25" s="5">
        <f>SUM(I27:I56)</f>
        <v>1774</v>
      </c>
      <c r="J25" s="5">
        <f>SUM(J27:J56)</f>
        <v>14087</v>
      </c>
    </row>
    <row r="26" spans="1:10" ht="12.75">
      <c r="A26" s="3"/>
      <c r="B26" s="2" t="s">
        <v>1</v>
      </c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2" t="s">
        <v>24</v>
      </c>
      <c r="C27" s="5">
        <v>2723</v>
      </c>
      <c r="D27" s="5">
        <v>452</v>
      </c>
      <c r="E27" s="5">
        <v>19</v>
      </c>
      <c r="F27" s="5">
        <v>100</v>
      </c>
      <c r="G27" s="5">
        <v>1</v>
      </c>
      <c r="H27" s="5">
        <v>9</v>
      </c>
      <c r="I27" s="5">
        <v>115</v>
      </c>
      <c r="J27" s="5">
        <v>1058</v>
      </c>
    </row>
    <row r="28" spans="1:10" ht="12.75">
      <c r="A28" s="3"/>
      <c r="B28" s="2" t="s">
        <v>25</v>
      </c>
      <c r="C28" s="5">
        <v>305</v>
      </c>
      <c r="D28" s="5">
        <v>1227</v>
      </c>
      <c r="E28" s="5">
        <v>1125</v>
      </c>
      <c r="F28" s="5">
        <v>202</v>
      </c>
      <c r="G28" s="5">
        <v>0</v>
      </c>
      <c r="H28" s="5">
        <v>228</v>
      </c>
      <c r="I28" s="5">
        <v>22</v>
      </c>
      <c r="J28" s="5">
        <v>22</v>
      </c>
    </row>
    <row r="29" spans="1:10" ht="12.75">
      <c r="A29" s="3"/>
      <c r="B29" s="2" t="s">
        <v>26</v>
      </c>
      <c r="C29" s="5">
        <v>37</v>
      </c>
      <c r="D29" s="5">
        <v>788</v>
      </c>
      <c r="E29" s="5">
        <v>31</v>
      </c>
      <c r="F29" s="5">
        <v>3113</v>
      </c>
      <c r="G29" s="5">
        <v>0</v>
      </c>
      <c r="H29" s="5">
        <v>0</v>
      </c>
      <c r="I29" s="5">
        <v>0</v>
      </c>
      <c r="J29" s="5">
        <v>2</v>
      </c>
    </row>
    <row r="30" spans="1:10" ht="12.75">
      <c r="A30" s="3"/>
      <c r="B30" s="2" t="s">
        <v>27</v>
      </c>
      <c r="C30" s="5">
        <v>756</v>
      </c>
      <c r="D30" s="5">
        <v>1441</v>
      </c>
      <c r="E30" s="5">
        <v>90</v>
      </c>
      <c r="F30" s="5">
        <v>12</v>
      </c>
      <c r="G30" s="5">
        <v>0</v>
      </c>
      <c r="H30" s="5">
        <v>63</v>
      </c>
      <c r="I30" s="5">
        <v>0</v>
      </c>
      <c r="J30" s="5">
        <v>0</v>
      </c>
    </row>
    <row r="31" spans="1:10" ht="12.75">
      <c r="A31" s="3"/>
      <c r="B31" s="2" t="s">
        <v>28</v>
      </c>
      <c r="C31" s="5">
        <v>9991</v>
      </c>
      <c r="D31" s="5">
        <v>570</v>
      </c>
      <c r="E31" s="5">
        <v>1300</v>
      </c>
      <c r="F31" s="5">
        <v>64</v>
      </c>
      <c r="G31" s="5">
        <v>27</v>
      </c>
      <c r="H31" s="5">
        <v>186</v>
      </c>
      <c r="I31" s="5">
        <v>13</v>
      </c>
      <c r="J31" s="5">
        <v>758</v>
      </c>
    </row>
    <row r="32" spans="1:10" ht="12.75">
      <c r="A32" s="3"/>
      <c r="B32" s="2" t="s">
        <v>29</v>
      </c>
      <c r="C32" s="5">
        <v>941</v>
      </c>
      <c r="D32" s="5">
        <v>406</v>
      </c>
      <c r="E32" s="5">
        <v>257</v>
      </c>
      <c r="F32" s="5">
        <v>1477</v>
      </c>
      <c r="G32" s="5">
        <v>438</v>
      </c>
      <c r="H32" s="5">
        <v>96</v>
      </c>
      <c r="I32" s="5">
        <v>19</v>
      </c>
      <c r="J32" s="5">
        <v>1974</v>
      </c>
    </row>
    <row r="33" spans="1:10" ht="12.75">
      <c r="A33" s="3"/>
      <c r="B33" s="2" t="s">
        <v>30</v>
      </c>
      <c r="C33" s="5">
        <v>399</v>
      </c>
      <c r="D33" s="5">
        <v>287</v>
      </c>
      <c r="E33" s="5">
        <v>832</v>
      </c>
      <c r="F33" s="5">
        <v>19</v>
      </c>
      <c r="G33" s="5">
        <v>17</v>
      </c>
      <c r="H33" s="5">
        <v>2860</v>
      </c>
      <c r="I33" s="5">
        <v>0</v>
      </c>
      <c r="J33" s="5">
        <v>1571</v>
      </c>
    </row>
    <row r="34" spans="1:10" ht="12.75">
      <c r="A34" s="3"/>
      <c r="B34" s="2" t="s">
        <v>31</v>
      </c>
      <c r="C34" s="5">
        <v>1903</v>
      </c>
      <c r="D34" s="5">
        <v>2498</v>
      </c>
      <c r="E34" s="5">
        <v>20</v>
      </c>
      <c r="F34" s="5">
        <v>1145</v>
      </c>
      <c r="G34" s="5">
        <v>7</v>
      </c>
      <c r="H34" s="5">
        <v>35</v>
      </c>
      <c r="I34" s="5">
        <v>8</v>
      </c>
      <c r="J34" s="5">
        <v>265</v>
      </c>
    </row>
    <row r="35" spans="1:10" ht="12.75">
      <c r="A35" s="3"/>
      <c r="B35" s="2" t="s">
        <v>32</v>
      </c>
      <c r="C35" s="5">
        <v>864</v>
      </c>
      <c r="D35" s="5">
        <v>615</v>
      </c>
      <c r="E35" s="5">
        <v>18</v>
      </c>
      <c r="F35" s="5">
        <v>447</v>
      </c>
      <c r="G35" s="5">
        <v>0</v>
      </c>
      <c r="H35" s="5">
        <v>3</v>
      </c>
      <c r="I35" s="5">
        <v>4</v>
      </c>
      <c r="J35" s="5">
        <v>297</v>
      </c>
    </row>
    <row r="36" spans="1:10" ht="12.75">
      <c r="A36" s="3"/>
      <c r="B36" s="2" t="s">
        <v>33</v>
      </c>
      <c r="C36" s="5">
        <v>2854</v>
      </c>
      <c r="D36" s="5">
        <v>68</v>
      </c>
      <c r="E36" s="5">
        <v>6</v>
      </c>
      <c r="F36" s="5">
        <v>44</v>
      </c>
      <c r="G36" s="5">
        <v>0</v>
      </c>
      <c r="H36" s="5">
        <v>24</v>
      </c>
      <c r="I36" s="5">
        <v>20</v>
      </c>
      <c r="J36" s="5">
        <v>350</v>
      </c>
    </row>
    <row r="37" spans="1:10" ht="12.75">
      <c r="A37" s="3"/>
      <c r="B37" s="2" t="s">
        <v>34</v>
      </c>
      <c r="C37" s="5">
        <v>1171</v>
      </c>
      <c r="D37" s="5">
        <v>222</v>
      </c>
      <c r="E37" s="5">
        <v>163</v>
      </c>
      <c r="F37" s="5">
        <v>3</v>
      </c>
      <c r="G37" s="5">
        <v>0</v>
      </c>
      <c r="H37" s="5">
        <v>39</v>
      </c>
      <c r="I37" s="5">
        <v>29</v>
      </c>
      <c r="J37" s="5">
        <v>1743</v>
      </c>
    </row>
    <row r="38" spans="1:10" ht="12.75">
      <c r="A38" s="3"/>
      <c r="B38" s="2" t="s">
        <v>35</v>
      </c>
      <c r="C38" s="5">
        <v>1545</v>
      </c>
      <c r="D38" s="5">
        <v>128</v>
      </c>
      <c r="E38" s="5">
        <v>76</v>
      </c>
      <c r="F38" s="5">
        <v>66</v>
      </c>
      <c r="G38" s="5">
        <v>5</v>
      </c>
      <c r="H38" s="5">
        <v>106</v>
      </c>
      <c r="I38" s="5">
        <v>4</v>
      </c>
      <c r="J38" s="5">
        <v>17</v>
      </c>
    </row>
    <row r="39" spans="1:10" ht="12.75">
      <c r="A39" s="3"/>
      <c r="B39" s="2" t="s">
        <v>36</v>
      </c>
      <c r="C39" s="5">
        <v>1426</v>
      </c>
      <c r="D39" s="5">
        <v>513</v>
      </c>
      <c r="E39" s="5">
        <v>272</v>
      </c>
      <c r="F39" s="5">
        <v>139</v>
      </c>
      <c r="G39" s="5">
        <v>0</v>
      </c>
      <c r="H39" s="5">
        <v>129</v>
      </c>
      <c r="I39" s="5">
        <v>5</v>
      </c>
      <c r="J39" s="5">
        <v>765</v>
      </c>
    </row>
    <row r="40" spans="1:10" ht="12.75">
      <c r="A40" s="3"/>
      <c r="B40" s="2" t="s">
        <v>37</v>
      </c>
      <c r="C40" s="5">
        <v>5808</v>
      </c>
      <c r="D40" s="5">
        <v>408</v>
      </c>
      <c r="E40" s="5">
        <v>233</v>
      </c>
      <c r="F40" s="5">
        <v>159</v>
      </c>
      <c r="G40" s="5">
        <v>14</v>
      </c>
      <c r="H40" s="5">
        <v>88</v>
      </c>
      <c r="I40" s="5">
        <v>25</v>
      </c>
      <c r="J40" s="5">
        <v>5</v>
      </c>
    </row>
    <row r="41" spans="1:10" ht="12.75">
      <c r="A41" s="3"/>
      <c r="B41" s="2" t="s">
        <v>38</v>
      </c>
      <c r="C41" s="5">
        <v>3453</v>
      </c>
      <c r="D41" s="5">
        <v>190</v>
      </c>
      <c r="E41" s="5">
        <v>172</v>
      </c>
      <c r="F41" s="5">
        <v>70</v>
      </c>
      <c r="G41" s="5">
        <v>30</v>
      </c>
      <c r="H41" s="5">
        <v>92</v>
      </c>
      <c r="I41" s="5">
        <v>21</v>
      </c>
      <c r="J41" s="5">
        <v>436</v>
      </c>
    </row>
    <row r="42" spans="1:10" ht="12.75">
      <c r="A42" s="3"/>
      <c r="B42" s="2" t="s">
        <v>39</v>
      </c>
      <c r="C42" s="5">
        <v>3521</v>
      </c>
      <c r="D42" s="5">
        <v>139</v>
      </c>
      <c r="E42" s="5">
        <v>135</v>
      </c>
      <c r="F42" s="5">
        <v>61</v>
      </c>
      <c r="G42" s="5">
        <v>22</v>
      </c>
      <c r="H42" s="5">
        <v>71</v>
      </c>
      <c r="I42" s="5">
        <v>328</v>
      </c>
      <c r="J42" s="5">
        <v>459</v>
      </c>
    </row>
    <row r="43" spans="1:10" ht="12.75">
      <c r="A43" s="3"/>
      <c r="B43" s="2" t="s">
        <v>40</v>
      </c>
      <c r="C43" s="5">
        <v>1397</v>
      </c>
      <c r="D43" s="5">
        <v>1140</v>
      </c>
      <c r="E43" s="5">
        <v>108</v>
      </c>
      <c r="F43" s="5">
        <v>1591</v>
      </c>
      <c r="G43" s="5">
        <v>12</v>
      </c>
      <c r="H43" s="5">
        <v>60</v>
      </c>
      <c r="I43" s="5">
        <v>5</v>
      </c>
      <c r="J43" s="5">
        <v>83</v>
      </c>
    </row>
    <row r="44" spans="1:10" ht="12.75">
      <c r="A44" s="3"/>
      <c r="B44" s="2" t="s">
        <v>41</v>
      </c>
      <c r="C44" s="5">
        <v>1035</v>
      </c>
      <c r="D44" s="5">
        <v>2832</v>
      </c>
      <c r="E44" s="5">
        <v>1132</v>
      </c>
      <c r="F44" s="5">
        <v>63</v>
      </c>
      <c r="G44" s="5">
        <v>17</v>
      </c>
      <c r="H44" s="5">
        <v>702</v>
      </c>
      <c r="I44" s="5">
        <v>417</v>
      </c>
      <c r="J44" s="5">
        <v>203</v>
      </c>
    </row>
    <row r="45" spans="1:10" ht="12.75">
      <c r="A45" s="3"/>
      <c r="B45" s="2" t="s">
        <v>42</v>
      </c>
      <c r="C45" s="5">
        <v>1155</v>
      </c>
      <c r="D45" s="5">
        <v>826</v>
      </c>
      <c r="E45" s="5">
        <v>1766</v>
      </c>
      <c r="F45" s="5">
        <v>62</v>
      </c>
      <c r="G45" s="5">
        <v>8</v>
      </c>
      <c r="H45" s="5">
        <v>409</v>
      </c>
      <c r="I45" s="5">
        <v>18</v>
      </c>
      <c r="J45" s="5">
        <v>47</v>
      </c>
    </row>
    <row r="46" spans="1:10" ht="12.75">
      <c r="A46" s="3"/>
      <c r="B46" s="2" t="s">
        <v>43</v>
      </c>
      <c r="C46" s="5">
        <v>938</v>
      </c>
      <c r="D46" s="5">
        <v>101</v>
      </c>
      <c r="E46" s="5">
        <v>67</v>
      </c>
      <c r="F46" s="5">
        <v>38</v>
      </c>
      <c r="G46" s="5">
        <v>10</v>
      </c>
      <c r="H46" s="5">
        <v>24</v>
      </c>
      <c r="I46" s="5">
        <v>1</v>
      </c>
      <c r="J46" s="5">
        <v>484</v>
      </c>
    </row>
    <row r="47" spans="1:10" ht="12.75">
      <c r="A47" s="3"/>
      <c r="B47" s="2" t="s">
        <v>44</v>
      </c>
      <c r="C47" s="5">
        <v>3699</v>
      </c>
      <c r="D47" s="5">
        <v>205</v>
      </c>
      <c r="E47" s="5">
        <v>120</v>
      </c>
      <c r="F47" s="5">
        <v>63</v>
      </c>
      <c r="G47" s="5">
        <v>20</v>
      </c>
      <c r="H47" s="5">
        <v>194</v>
      </c>
      <c r="I47" s="5">
        <v>0</v>
      </c>
      <c r="J47" s="5">
        <v>2085</v>
      </c>
    </row>
    <row r="48" spans="1:10" ht="12.75">
      <c r="A48" s="3"/>
      <c r="B48" s="2" t="s">
        <v>45</v>
      </c>
      <c r="C48" s="5">
        <v>612</v>
      </c>
      <c r="D48" s="5">
        <v>478</v>
      </c>
      <c r="E48" s="5">
        <v>867</v>
      </c>
      <c r="F48" s="5">
        <v>25</v>
      </c>
      <c r="G48" s="5">
        <v>30</v>
      </c>
      <c r="H48" s="5">
        <v>2962</v>
      </c>
      <c r="I48" s="5">
        <v>237</v>
      </c>
      <c r="J48" s="5">
        <v>94</v>
      </c>
    </row>
    <row r="49" spans="1:10" ht="12.75">
      <c r="A49" s="3"/>
      <c r="B49" s="2" t="s">
        <v>46</v>
      </c>
      <c r="C49" s="5">
        <v>2450</v>
      </c>
      <c r="D49" s="5">
        <v>55</v>
      </c>
      <c r="E49" s="5">
        <v>63</v>
      </c>
      <c r="F49" s="5">
        <v>81</v>
      </c>
      <c r="G49" s="5">
        <v>104</v>
      </c>
      <c r="H49" s="5">
        <v>7</v>
      </c>
      <c r="I49" s="5">
        <v>13</v>
      </c>
      <c r="J49" s="5">
        <v>924</v>
      </c>
    </row>
    <row r="50" spans="1:10" ht="12.75">
      <c r="A50" s="3"/>
      <c r="B50" s="2" t="s">
        <v>47</v>
      </c>
      <c r="C50" s="5">
        <v>598</v>
      </c>
      <c r="D50" s="5">
        <v>1951</v>
      </c>
      <c r="E50" s="5">
        <v>133</v>
      </c>
      <c r="F50" s="5">
        <v>2111</v>
      </c>
      <c r="G50" s="5">
        <v>0</v>
      </c>
      <c r="H50" s="5">
        <v>4</v>
      </c>
      <c r="I50" s="5">
        <v>136</v>
      </c>
      <c r="J50" s="5">
        <v>2</v>
      </c>
    </row>
    <row r="51" spans="1:10" ht="12.75">
      <c r="A51" s="3"/>
      <c r="B51" s="2" t="s">
        <v>48</v>
      </c>
      <c r="C51" s="5">
        <v>327</v>
      </c>
      <c r="D51" s="5">
        <v>1368</v>
      </c>
      <c r="E51" s="5">
        <v>528</v>
      </c>
      <c r="F51" s="5">
        <v>648</v>
      </c>
      <c r="G51" s="5">
        <v>0</v>
      </c>
      <c r="H51" s="5">
        <v>139</v>
      </c>
      <c r="I51" s="5">
        <v>86</v>
      </c>
      <c r="J51" s="5">
        <v>0</v>
      </c>
    </row>
    <row r="52" spans="1:10" ht="12.75">
      <c r="A52" s="3"/>
      <c r="B52" s="2" t="s">
        <v>49</v>
      </c>
      <c r="C52" s="5">
        <v>697</v>
      </c>
      <c r="D52" s="5">
        <v>1322</v>
      </c>
      <c r="E52" s="5">
        <v>2820</v>
      </c>
      <c r="F52" s="5">
        <v>105</v>
      </c>
      <c r="G52" s="5">
        <v>1</v>
      </c>
      <c r="H52" s="5">
        <v>1125</v>
      </c>
      <c r="I52" s="5">
        <v>7</v>
      </c>
      <c r="J52" s="5">
        <v>1</v>
      </c>
    </row>
    <row r="53" spans="1:10" ht="12.75">
      <c r="A53" s="3"/>
      <c r="B53" s="2" t="s">
        <v>50</v>
      </c>
      <c r="C53" s="5">
        <v>1953</v>
      </c>
      <c r="D53" s="5">
        <v>76</v>
      </c>
      <c r="E53" s="5">
        <v>334</v>
      </c>
      <c r="F53" s="5">
        <v>685</v>
      </c>
      <c r="G53" s="5">
        <v>134</v>
      </c>
      <c r="H53" s="5">
        <v>54</v>
      </c>
      <c r="I53" s="5">
        <v>222</v>
      </c>
      <c r="J53" s="5">
        <v>118</v>
      </c>
    </row>
    <row r="54" spans="1:10" ht="12.75">
      <c r="A54" s="3"/>
      <c r="B54" s="2" t="s">
        <v>51</v>
      </c>
      <c r="C54" s="5">
        <v>557</v>
      </c>
      <c r="D54" s="5">
        <v>176</v>
      </c>
      <c r="E54" s="5">
        <v>421</v>
      </c>
      <c r="F54" s="5">
        <v>144</v>
      </c>
      <c r="G54" s="5">
        <v>48</v>
      </c>
      <c r="H54" s="5">
        <v>40</v>
      </c>
      <c r="I54" s="5">
        <v>2</v>
      </c>
      <c r="J54" s="5">
        <v>203</v>
      </c>
    </row>
    <row r="55" spans="1:10" ht="12.75">
      <c r="A55" s="3"/>
      <c r="B55" s="2" t="s">
        <v>52</v>
      </c>
      <c r="C55" s="5">
        <v>685</v>
      </c>
      <c r="D55" s="5">
        <v>686</v>
      </c>
      <c r="E55" s="5">
        <v>749</v>
      </c>
      <c r="F55" s="5">
        <v>156</v>
      </c>
      <c r="G55" s="5">
        <v>0</v>
      </c>
      <c r="H55" s="5">
        <v>1796</v>
      </c>
      <c r="I55" s="5">
        <v>3</v>
      </c>
      <c r="J55" s="5">
        <v>42</v>
      </c>
    </row>
    <row r="56" spans="1:10" ht="12.75">
      <c r="A56" s="3"/>
      <c r="B56" s="2" t="s">
        <v>53</v>
      </c>
      <c r="C56" s="5">
        <v>1605</v>
      </c>
      <c r="D56" s="5">
        <v>101</v>
      </c>
      <c r="E56" s="5">
        <v>1515</v>
      </c>
      <c r="F56" s="5">
        <v>88</v>
      </c>
      <c r="G56" s="5">
        <v>0</v>
      </c>
      <c r="H56" s="5">
        <v>24</v>
      </c>
      <c r="I56" s="5">
        <v>14</v>
      </c>
      <c r="J56" s="5">
        <v>79</v>
      </c>
    </row>
    <row r="57" spans="1:12" ht="12.75">
      <c r="A57" s="3"/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12.75">
      <c r="A58" s="2"/>
      <c r="B58" s="14" t="s">
        <v>73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2" ht="12.75">
      <c r="A60" s="3"/>
      <c r="B60" s="14" t="s">
        <v>74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3"/>
      <c r="B61" s="14" t="s">
        <v>76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4" ht="12.75">
      <c r="A63" s="3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3"/>
      <c r="N63" s="1" t="s">
        <v>0</v>
      </c>
    </row>
    <row r="64" spans="1:12" ht="12.75">
      <c r="A64" s="3"/>
      <c r="B64" s="4" t="s">
        <v>0</v>
      </c>
      <c r="C64" s="4" t="s">
        <v>54</v>
      </c>
      <c r="D64" s="9"/>
      <c r="E64" s="4" t="s">
        <v>55</v>
      </c>
      <c r="F64" s="9"/>
      <c r="G64" s="9"/>
      <c r="H64" s="4" t="s">
        <v>56</v>
      </c>
      <c r="I64" s="4" t="s">
        <v>57</v>
      </c>
      <c r="J64" s="4" t="s">
        <v>58</v>
      </c>
      <c r="K64" s="9"/>
      <c r="L64" s="10"/>
    </row>
    <row r="65" spans="1:12" ht="12.75">
      <c r="A65" s="3"/>
      <c r="B65" s="4" t="s">
        <v>59</v>
      </c>
      <c r="C65" s="4" t="s">
        <v>60</v>
      </c>
      <c r="D65" s="4" t="s">
        <v>61</v>
      </c>
      <c r="E65" s="4" t="s">
        <v>62</v>
      </c>
      <c r="F65" s="4" t="s">
        <v>63</v>
      </c>
      <c r="G65" s="4" t="s">
        <v>64</v>
      </c>
      <c r="H65" s="4" t="s">
        <v>10</v>
      </c>
      <c r="I65" s="4" t="s">
        <v>65</v>
      </c>
      <c r="J65" s="4" t="s">
        <v>66</v>
      </c>
      <c r="K65" s="4" t="s">
        <v>67</v>
      </c>
      <c r="L65" s="10"/>
    </row>
    <row r="66" spans="1:12" ht="12.75">
      <c r="A66" s="3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</row>
    <row r="67" spans="1:13" ht="12.75">
      <c r="A67" s="3"/>
      <c r="B67" s="2" t="s">
        <v>12</v>
      </c>
      <c r="C67" s="5">
        <f>SUM(C69+C81)</f>
        <v>10951</v>
      </c>
      <c r="D67" s="5">
        <f aca="true" t="shared" si="3" ref="D67:J67">D69+D81</f>
        <v>10087</v>
      </c>
      <c r="E67" s="5">
        <f t="shared" si="3"/>
        <v>13823</v>
      </c>
      <c r="F67" s="5">
        <f t="shared" si="3"/>
        <v>71151</v>
      </c>
      <c r="G67" s="5">
        <f t="shared" si="3"/>
        <v>17200</v>
      </c>
      <c r="H67" s="5">
        <f t="shared" si="3"/>
        <v>21283</v>
      </c>
      <c r="I67" s="5">
        <f t="shared" si="3"/>
        <v>760596</v>
      </c>
      <c r="J67" s="5">
        <f t="shared" si="3"/>
        <v>10150</v>
      </c>
      <c r="K67" s="5">
        <f>SUM(C11:J11)+SUM(C67:J67)</f>
        <v>1169939</v>
      </c>
      <c r="M67" s="1" t="s">
        <v>0</v>
      </c>
    </row>
    <row r="68" spans="1:11" ht="12.75">
      <c r="A68" s="3"/>
      <c r="B68" s="2" t="s">
        <v>1</v>
      </c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2" t="s">
        <v>13</v>
      </c>
      <c r="C69" s="5">
        <f aca="true" t="shared" si="4" ref="C69:J69">SUM(C72:C79)</f>
        <v>9774</v>
      </c>
      <c r="D69" s="5">
        <f t="shared" si="4"/>
        <v>8308</v>
      </c>
      <c r="E69" s="5">
        <f t="shared" si="4"/>
        <v>10325</v>
      </c>
      <c r="F69" s="5">
        <f t="shared" si="4"/>
        <v>67832</v>
      </c>
      <c r="G69" s="5">
        <f t="shared" si="4"/>
        <v>15660</v>
      </c>
      <c r="H69" s="5">
        <f t="shared" si="4"/>
        <v>19254</v>
      </c>
      <c r="I69" s="5">
        <f t="shared" si="4"/>
        <v>403848</v>
      </c>
      <c r="J69" s="5">
        <f t="shared" si="4"/>
        <v>10150</v>
      </c>
      <c r="K69" s="5">
        <f>SUM(C13:J13)+SUM(C69:J69)</f>
        <v>666447</v>
      </c>
    </row>
    <row r="70" spans="1:11" ht="12.75">
      <c r="A70" s="3"/>
      <c r="B70" s="2" t="s">
        <v>1</v>
      </c>
      <c r="C70" s="2" t="s">
        <v>0</v>
      </c>
      <c r="D70" s="3"/>
      <c r="E70" s="3"/>
      <c r="F70" s="3"/>
      <c r="G70" s="3"/>
      <c r="H70" s="3"/>
      <c r="I70" s="3"/>
      <c r="J70" s="3"/>
      <c r="K70" s="2" t="s">
        <v>0</v>
      </c>
    </row>
    <row r="71" spans="1:12" ht="12.75">
      <c r="A71" s="3"/>
      <c r="B71" s="2" t="s">
        <v>14</v>
      </c>
      <c r="C71" s="3"/>
      <c r="D71" s="3"/>
      <c r="E71" s="3"/>
      <c r="F71" s="3"/>
      <c r="G71" s="3"/>
      <c r="H71" s="3"/>
      <c r="I71" s="3"/>
      <c r="J71" s="3"/>
      <c r="K71" s="3"/>
      <c r="L71" s="1" t="s">
        <v>0</v>
      </c>
    </row>
    <row r="72" spans="1:11" ht="12.75">
      <c r="A72" s="3"/>
      <c r="B72" s="2" t="s">
        <v>15</v>
      </c>
      <c r="C72" s="5">
        <v>9650</v>
      </c>
      <c r="D72" s="5">
        <v>7847</v>
      </c>
      <c r="E72" s="5">
        <v>8337</v>
      </c>
      <c r="F72" s="5">
        <v>42201</v>
      </c>
      <c r="G72" s="5">
        <v>6572</v>
      </c>
      <c r="H72" s="5">
        <v>15342</v>
      </c>
      <c r="I72" s="5">
        <v>348437</v>
      </c>
      <c r="J72" s="5">
        <v>10150</v>
      </c>
      <c r="K72" s="5">
        <f aca="true" t="shared" si="5" ref="K72:K79">SUM(C16:J16)+SUM(C72:J72)</f>
        <v>538054</v>
      </c>
    </row>
    <row r="73" spans="1:11" ht="12.75">
      <c r="A73" s="3"/>
      <c r="B73" s="2" t="s">
        <v>16</v>
      </c>
      <c r="C73" s="5">
        <v>0</v>
      </c>
      <c r="D73" s="5">
        <v>101</v>
      </c>
      <c r="E73" s="5">
        <v>308</v>
      </c>
      <c r="F73" s="5">
        <v>27</v>
      </c>
      <c r="G73" s="5">
        <v>8</v>
      </c>
      <c r="H73" s="5">
        <v>780</v>
      </c>
      <c r="I73" s="5">
        <v>5087</v>
      </c>
      <c r="J73" s="5">
        <v>0</v>
      </c>
      <c r="K73" s="5">
        <f t="shared" si="5"/>
        <v>10875</v>
      </c>
    </row>
    <row r="74" spans="1:11" ht="12.75">
      <c r="A74" s="3"/>
      <c r="B74" s="2" t="s">
        <v>17</v>
      </c>
      <c r="C74" s="5">
        <v>0</v>
      </c>
      <c r="D74" s="5">
        <v>33</v>
      </c>
      <c r="E74" s="5">
        <v>42</v>
      </c>
      <c r="F74" s="5">
        <v>25123</v>
      </c>
      <c r="G74" s="5">
        <v>8040</v>
      </c>
      <c r="H74" s="5">
        <v>1075</v>
      </c>
      <c r="I74" s="5">
        <v>5097</v>
      </c>
      <c r="J74" s="5">
        <v>0</v>
      </c>
      <c r="K74" s="5">
        <f t="shared" si="5"/>
        <v>45673</v>
      </c>
    </row>
    <row r="75" spans="1:11" ht="12.75">
      <c r="A75" s="3"/>
      <c r="B75" s="2" t="s">
        <v>18</v>
      </c>
      <c r="C75" s="5">
        <v>0</v>
      </c>
      <c r="D75" s="5">
        <v>4</v>
      </c>
      <c r="E75" s="5">
        <v>22</v>
      </c>
      <c r="F75" s="5">
        <v>31</v>
      </c>
      <c r="G75" s="5">
        <v>443</v>
      </c>
      <c r="H75" s="5">
        <v>9</v>
      </c>
      <c r="I75" s="5">
        <v>6191</v>
      </c>
      <c r="J75" s="5">
        <v>0</v>
      </c>
      <c r="K75" s="5">
        <f t="shared" si="5"/>
        <v>8966</v>
      </c>
    </row>
    <row r="76" spans="1:11" ht="12.75">
      <c r="A76" s="3"/>
      <c r="B76" s="2" t="s">
        <v>19</v>
      </c>
      <c r="C76" s="5">
        <v>0</v>
      </c>
      <c r="D76" s="5">
        <v>0</v>
      </c>
      <c r="E76" s="5">
        <v>0</v>
      </c>
      <c r="F76" s="5">
        <v>0</v>
      </c>
      <c r="G76" s="5">
        <v>53</v>
      </c>
      <c r="H76" s="5">
        <v>0</v>
      </c>
      <c r="I76" s="5">
        <v>7435</v>
      </c>
      <c r="J76" s="5">
        <v>0</v>
      </c>
      <c r="K76" s="5">
        <f t="shared" si="5"/>
        <v>12768</v>
      </c>
    </row>
    <row r="77" spans="1:11" ht="12.75">
      <c r="A77" s="3"/>
      <c r="B77" s="2" t="s">
        <v>20</v>
      </c>
      <c r="C77" s="5">
        <v>0</v>
      </c>
      <c r="D77" s="5">
        <v>323</v>
      </c>
      <c r="E77" s="5">
        <v>460</v>
      </c>
      <c r="F77" s="5">
        <v>74</v>
      </c>
      <c r="G77" s="5">
        <v>259</v>
      </c>
      <c r="H77" s="5">
        <v>1034</v>
      </c>
      <c r="I77" s="5">
        <v>16246</v>
      </c>
      <c r="J77" s="5">
        <v>0</v>
      </c>
      <c r="K77" s="5">
        <f t="shared" si="5"/>
        <v>22377</v>
      </c>
    </row>
    <row r="78" spans="1:11" ht="12.75">
      <c r="A78" s="3"/>
      <c r="B78" s="2" t="s">
        <v>21</v>
      </c>
      <c r="C78" s="5">
        <v>4</v>
      </c>
      <c r="D78" s="5">
        <v>0</v>
      </c>
      <c r="E78" s="5">
        <v>503</v>
      </c>
      <c r="F78" s="5">
        <v>43</v>
      </c>
      <c r="G78" s="5">
        <v>39</v>
      </c>
      <c r="H78" s="5">
        <v>0</v>
      </c>
      <c r="I78" s="5">
        <v>5106</v>
      </c>
      <c r="J78" s="5">
        <v>0</v>
      </c>
      <c r="K78" s="5">
        <f t="shared" si="5"/>
        <v>9157</v>
      </c>
    </row>
    <row r="79" spans="1:11" ht="12.75">
      <c r="A79" s="3"/>
      <c r="B79" s="2" t="s">
        <v>22</v>
      </c>
      <c r="C79" s="5">
        <v>120</v>
      </c>
      <c r="D79" s="5">
        <v>0</v>
      </c>
      <c r="E79" s="5">
        <v>653</v>
      </c>
      <c r="F79" s="5">
        <v>333</v>
      </c>
      <c r="G79" s="5">
        <v>246</v>
      </c>
      <c r="H79" s="5">
        <v>1014</v>
      </c>
      <c r="I79" s="5">
        <v>10249</v>
      </c>
      <c r="J79" s="5">
        <v>0</v>
      </c>
      <c r="K79" s="5">
        <f t="shared" si="5"/>
        <v>18577</v>
      </c>
    </row>
    <row r="80" spans="1:11" ht="12.75">
      <c r="A80" s="3"/>
      <c r="B80" s="2" t="s">
        <v>1</v>
      </c>
      <c r="C80" s="2" t="s">
        <v>0</v>
      </c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2" t="s">
        <v>23</v>
      </c>
      <c r="C81" s="5">
        <f>SUM(C83:C112)</f>
        <v>1177</v>
      </c>
      <c r="D81" s="5">
        <f>SUM(D83:D112)</f>
        <v>1779</v>
      </c>
      <c r="E81" s="5">
        <f aca="true" t="shared" si="6" ref="E81:J81">SUM(E83:E112)</f>
        <v>3498</v>
      </c>
      <c r="F81" s="5">
        <f t="shared" si="6"/>
        <v>3319</v>
      </c>
      <c r="G81" s="5">
        <f t="shared" si="6"/>
        <v>1540</v>
      </c>
      <c r="H81" s="5">
        <f t="shared" si="6"/>
        <v>2029</v>
      </c>
      <c r="I81" s="5">
        <f t="shared" si="6"/>
        <v>356748</v>
      </c>
      <c r="J81" s="5">
        <f t="shared" si="6"/>
        <v>0</v>
      </c>
      <c r="K81" s="5">
        <f>SUM(C25:J25)+SUM(C81:J81)</f>
        <v>503492</v>
      </c>
    </row>
    <row r="82" spans="1:11" ht="12.75">
      <c r="A82" s="3"/>
      <c r="B82" s="2" t="s">
        <v>1</v>
      </c>
      <c r="C82" s="2" t="s">
        <v>0</v>
      </c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2" t="s">
        <v>24</v>
      </c>
      <c r="C83" s="5">
        <v>77</v>
      </c>
      <c r="D83" s="5">
        <v>6</v>
      </c>
      <c r="E83" s="5">
        <v>465</v>
      </c>
      <c r="F83" s="5">
        <v>19</v>
      </c>
      <c r="G83" s="5">
        <v>22</v>
      </c>
      <c r="H83" s="5">
        <v>601</v>
      </c>
      <c r="I83" s="5">
        <v>19877</v>
      </c>
      <c r="J83" s="5">
        <v>0</v>
      </c>
      <c r="K83" s="5">
        <f aca="true" t="shared" si="7" ref="K83:K112">SUM(C27:J27)+SUM(C83:J83)</f>
        <v>25544</v>
      </c>
    </row>
    <row r="84" spans="1:11" ht="12.75">
      <c r="A84" s="3"/>
      <c r="B84" s="2" t="s">
        <v>25</v>
      </c>
      <c r="C84" s="5">
        <v>0</v>
      </c>
      <c r="D84" s="5">
        <v>22</v>
      </c>
      <c r="E84" s="5">
        <v>0</v>
      </c>
      <c r="F84" s="5">
        <v>0</v>
      </c>
      <c r="G84" s="5">
        <v>0</v>
      </c>
      <c r="H84" s="5">
        <v>8</v>
      </c>
      <c r="I84" s="5">
        <v>17990</v>
      </c>
      <c r="J84" s="5">
        <v>0</v>
      </c>
      <c r="K84" s="5">
        <f t="shared" si="7"/>
        <v>21151</v>
      </c>
    </row>
    <row r="85" spans="1:11" ht="12.75">
      <c r="A85" s="3"/>
      <c r="B85" s="2" t="s">
        <v>26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9</v>
      </c>
      <c r="I85" s="5">
        <v>7106</v>
      </c>
      <c r="J85" s="5">
        <v>0</v>
      </c>
      <c r="K85" s="5">
        <f t="shared" si="7"/>
        <v>11086</v>
      </c>
    </row>
    <row r="86" spans="1:11" ht="12.75">
      <c r="A86" s="3"/>
      <c r="B86" s="2" t="s">
        <v>27</v>
      </c>
      <c r="C86" s="5">
        <v>0</v>
      </c>
      <c r="D86" s="5">
        <v>88</v>
      </c>
      <c r="E86" s="5">
        <v>2</v>
      </c>
      <c r="F86" s="5">
        <v>0</v>
      </c>
      <c r="G86" s="5">
        <v>0</v>
      </c>
      <c r="H86" s="5">
        <v>0</v>
      </c>
      <c r="I86" s="5">
        <v>5784</v>
      </c>
      <c r="J86" s="5">
        <v>0</v>
      </c>
      <c r="K86" s="5">
        <f t="shared" si="7"/>
        <v>8236</v>
      </c>
    </row>
    <row r="87" spans="1:11" ht="12.75">
      <c r="A87" s="3"/>
      <c r="B87" s="2" t="s">
        <v>28</v>
      </c>
      <c r="C87" s="5">
        <v>4</v>
      </c>
      <c r="D87" s="5">
        <v>12</v>
      </c>
      <c r="E87" s="5">
        <v>156</v>
      </c>
      <c r="F87" s="5">
        <v>4</v>
      </c>
      <c r="G87" s="5">
        <v>0</v>
      </c>
      <c r="H87" s="5">
        <v>237</v>
      </c>
      <c r="I87" s="5">
        <v>16409</v>
      </c>
      <c r="J87" s="5">
        <v>0</v>
      </c>
      <c r="K87" s="5">
        <f t="shared" si="7"/>
        <v>29731</v>
      </c>
    </row>
    <row r="88" spans="1:11" ht="12.75">
      <c r="A88" s="3"/>
      <c r="B88" s="2" t="s">
        <v>29</v>
      </c>
      <c r="C88" s="5">
        <v>195</v>
      </c>
      <c r="D88" s="5">
        <v>0</v>
      </c>
      <c r="E88" s="5">
        <v>0</v>
      </c>
      <c r="F88" s="5">
        <v>0</v>
      </c>
      <c r="G88" s="5">
        <v>35</v>
      </c>
      <c r="H88" s="5">
        <v>4</v>
      </c>
      <c r="I88" s="5">
        <v>15218</v>
      </c>
      <c r="J88" s="5">
        <v>0</v>
      </c>
      <c r="K88" s="5">
        <f t="shared" si="7"/>
        <v>21060</v>
      </c>
    </row>
    <row r="89" spans="1:11" ht="12.75">
      <c r="A89" s="3"/>
      <c r="B89" s="2" t="s">
        <v>30</v>
      </c>
      <c r="C89" s="5">
        <v>22</v>
      </c>
      <c r="D89" s="5">
        <v>8</v>
      </c>
      <c r="E89" s="5">
        <v>0</v>
      </c>
      <c r="F89" s="5">
        <v>212</v>
      </c>
      <c r="G89" s="5">
        <v>100</v>
      </c>
      <c r="H89" s="5">
        <v>0</v>
      </c>
      <c r="I89" s="5">
        <v>7577</v>
      </c>
      <c r="J89" s="5">
        <v>0</v>
      </c>
      <c r="K89" s="5">
        <f t="shared" si="7"/>
        <v>13904</v>
      </c>
    </row>
    <row r="90" spans="1:11" ht="12.75">
      <c r="A90" s="3"/>
      <c r="B90" s="2" t="s">
        <v>31</v>
      </c>
      <c r="C90" s="5">
        <v>13</v>
      </c>
      <c r="D90" s="5">
        <v>17</v>
      </c>
      <c r="E90" s="5">
        <v>393</v>
      </c>
      <c r="F90" s="5">
        <v>55</v>
      </c>
      <c r="G90" s="5">
        <v>21</v>
      </c>
      <c r="H90" s="5">
        <v>0</v>
      </c>
      <c r="I90" s="5">
        <v>8436</v>
      </c>
      <c r="J90" s="5">
        <v>0</v>
      </c>
      <c r="K90" s="5">
        <f t="shared" si="7"/>
        <v>14816</v>
      </c>
    </row>
    <row r="91" spans="1:11" ht="12.75">
      <c r="A91" s="3"/>
      <c r="B91" s="2" t="s">
        <v>68</v>
      </c>
      <c r="C91" s="5">
        <v>1</v>
      </c>
      <c r="D91" s="5">
        <v>0</v>
      </c>
      <c r="E91" s="5">
        <v>6</v>
      </c>
      <c r="F91" s="5">
        <v>0</v>
      </c>
      <c r="G91" s="5">
        <v>55</v>
      </c>
      <c r="H91" s="5">
        <v>4</v>
      </c>
      <c r="I91" s="5">
        <v>3453</v>
      </c>
      <c r="J91" s="5">
        <v>0</v>
      </c>
      <c r="K91" s="5">
        <f t="shared" si="7"/>
        <v>5767</v>
      </c>
    </row>
    <row r="92" spans="1:11" ht="12.75">
      <c r="A92" s="3"/>
      <c r="B92" s="2" t="s">
        <v>69</v>
      </c>
      <c r="C92" s="5">
        <v>41</v>
      </c>
      <c r="D92" s="5">
        <v>11</v>
      </c>
      <c r="E92" s="5">
        <v>86</v>
      </c>
      <c r="F92" s="5">
        <v>13</v>
      </c>
      <c r="G92" s="5">
        <v>83</v>
      </c>
      <c r="H92" s="5">
        <v>7</v>
      </c>
      <c r="I92" s="5">
        <v>6331</v>
      </c>
      <c r="J92" s="5">
        <v>0</v>
      </c>
      <c r="K92" s="5">
        <f t="shared" si="7"/>
        <v>9938</v>
      </c>
    </row>
    <row r="93" spans="1:11" ht="12.75">
      <c r="A93" s="3"/>
      <c r="B93" s="2" t="s">
        <v>34</v>
      </c>
      <c r="C93" s="5">
        <v>162</v>
      </c>
      <c r="D93" s="5">
        <v>8</v>
      </c>
      <c r="E93" s="5">
        <v>0</v>
      </c>
      <c r="F93" s="5">
        <v>0</v>
      </c>
      <c r="G93" s="5">
        <v>18</v>
      </c>
      <c r="H93" s="5">
        <v>10</v>
      </c>
      <c r="I93" s="5">
        <v>27562</v>
      </c>
      <c r="J93" s="5">
        <v>0</v>
      </c>
      <c r="K93" s="5">
        <f t="shared" si="7"/>
        <v>31130</v>
      </c>
    </row>
    <row r="94" spans="1:11" ht="12.75">
      <c r="A94" s="3"/>
      <c r="B94" s="2" t="s">
        <v>35</v>
      </c>
      <c r="C94" s="5">
        <v>0</v>
      </c>
      <c r="D94" s="5">
        <v>174</v>
      </c>
      <c r="E94" s="5">
        <v>177</v>
      </c>
      <c r="F94" s="5">
        <v>4</v>
      </c>
      <c r="G94" s="5">
        <v>18</v>
      </c>
      <c r="H94" s="5">
        <v>11</v>
      </c>
      <c r="I94" s="5">
        <v>5003</v>
      </c>
      <c r="J94" s="5">
        <v>0</v>
      </c>
      <c r="K94" s="5">
        <f t="shared" si="7"/>
        <v>7334</v>
      </c>
    </row>
    <row r="95" spans="1:11" ht="12.75">
      <c r="A95" s="3"/>
      <c r="B95" s="2" t="s">
        <v>36</v>
      </c>
      <c r="C95" s="5">
        <v>56</v>
      </c>
      <c r="D95" s="5">
        <v>297</v>
      </c>
      <c r="E95" s="5">
        <v>136</v>
      </c>
      <c r="F95" s="5">
        <v>43</v>
      </c>
      <c r="G95" s="5">
        <v>19</v>
      </c>
      <c r="H95" s="5">
        <v>0</v>
      </c>
      <c r="I95" s="5">
        <v>19526</v>
      </c>
      <c r="J95" s="5">
        <v>0</v>
      </c>
      <c r="K95" s="5">
        <f t="shared" si="7"/>
        <v>23326</v>
      </c>
    </row>
    <row r="96" spans="1:11" ht="12.75">
      <c r="A96" s="3"/>
      <c r="B96" s="2" t="s">
        <v>37</v>
      </c>
      <c r="C96" s="5">
        <v>60</v>
      </c>
      <c r="D96" s="5">
        <v>346</v>
      </c>
      <c r="E96" s="5">
        <v>432</v>
      </c>
      <c r="F96" s="5">
        <v>118</v>
      </c>
      <c r="G96" s="5">
        <v>237</v>
      </c>
      <c r="H96" s="5">
        <v>72</v>
      </c>
      <c r="I96" s="5">
        <v>42764</v>
      </c>
      <c r="J96" s="5">
        <v>0</v>
      </c>
      <c r="K96" s="5">
        <f t="shared" si="7"/>
        <v>50769</v>
      </c>
    </row>
    <row r="97" spans="1:11" ht="12.75">
      <c r="A97" s="3"/>
      <c r="B97" s="2" t="s">
        <v>38</v>
      </c>
      <c r="C97" s="5">
        <v>10</v>
      </c>
      <c r="D97" s="5">
        <v>72</v>
      </c>
      <c r="E97" s="5">
        <v>96</v>
      </c>
      <c r="F97" s="5">
        <v>23</v>
      </c>
      <c r="G97" s="5">
        <v>31</v>
      </c>
      <c r="H97" s="5">
        <v>194</v>
      </c>
      <c r="I97" s="5">
        <v>14194</v>
      </c>
      <c r="J97" s="5">
        <v>0</v>
      </c>
      <c r="K97" s="5">
        <f t="shared" si="7"/>
        <v>19084</v>
      </c>
    </row>
    <row r="98" spans="1:11" ht="12.75">
      <c r="A98" s="3"/>
      <c r="B98" s="2" t="s">
        <v>39</v>
      </c>
      <c r="C98" s="5">
        <v>33</v>
      </c>
      <c r="D98" s="5">
        <v>131</v>
      </c>
      <c r="E98" s="5">
        <v>334</v>
      </c>
      <c r="F98" s="5">
        <v>22</v>
      </c>
      <c r="G98" s="5">
        <v>128</v>
      </c>
      <c r="H98" s="5">
        <v>3</v>
      </c>
      <c r="I98" s="5">
        <v>10612</v>
      </c>
      <c r="J98" s="5">
        <v>0</v>
      </c>
      <c r="K98" s="5">
        <f t="shared" si="7"/>
        <v>15999</v>
      </c>
    </row>
    <row r="99" spans="1:11" ht="12.75">
      <c r="A99" s="3"/>
      <c r="B99" s="2" t="s">
        <v>40</v>
      </c>
      <c r="C99" s="5">
        <v>79</v>
      </c>
      <c r="D99" s="5">
        <v>0</v>
      </c>
      <c r="E99" s="5">
        <v>27</v>
      </c>
      <c r="F99" s="5">
        <v>10</v>
      </c>
      <c r="G99" s="5">
        <v>20</v>
      </c>
      <c r="H99" s="5">
        <v>1</v>
      </c>
      <c r="I99" s="5">
        <v>8162</v>
      </c>
      <c r="J99" s="5">
        <v>0</v>
      </c>
      <c r="K99" s="5">
        <f t="shared" si="7"/>
        <v>12695</v>
      </c>
    </row>
    <row r="100" spans="1:11" ht="12.75">
      <c r="A100" s="3"/>
      <c r="B100" s="2" t="s">
        <v>41</v>
      </c>
      <c r="C100" s="5">
        <v>0</v>
      </c>
      <c r="D100" s="5">
        <v>16</v>
      </c>
      <c r="E100" s="5">
        <v>385</v>
      </c>
      <c r="F100" s="5">
        <v>318</v>
      </c>
      <c r="G100" s="5">
        <v>170</v>
      </c>
      <c r="H100" s="5">
        <v>790</v>
      </c>
      <c r="I100" s="5">
        <v>11301</v>
      </c>
      <c r="J100" s="5">
        <v>0</v>
      </c>
      <c r="K100" s="5">
        <f t="shared" si="7"/>
        <v>19381</v>
      </c>
    </row>
    <row r="101" spans="1:11" ht="12.75">
      <c r="A101" s="3"/>
      <c r="B101" s="2" t="s">
        <v>42</v>
      </c>
      <c r="C101" s="5">
        <v>2</v>
      </c>
      <c r="D101" s="5">
        <v>19</v>
      </c>
      <c r="E101" s="5">
        <v>0</v>
      </c>
      <c r="F101" s="5">
        <v>0</v>
      </c>
      <c r="G101" s="5">
        <v>172</v>
      </c>
      <c r="H101" s="5">
        <v>18</v>
      </c>
      <c r="I101" s="5">
        <v>8856</v>
      </c>
      <c r="J101" s="5">
        <v>0</v>
      </c>
      <c r="K101" s="5">
        <f t="shared" si="7"/>
        <v>13358</v>
      </c>
    </row>
    <row r="102" spans="1:11" ht="12.75">
      <c r="A102" s="3"/>
      <c r="B102" s="2" t="s">
        <v>43</v>
      </c>
      <c r="C102" s="5">
        <v>0</v>
      </c>
      <c r="D102" s="5">
        <v>42</v>
      </c>
      <c r="E102" s="5">
        <v>162</v>
      </c>
      <c r="F102" s="5">
        <v>145</v>
      </c>
      <c r="G102" s="5">
        <v>19</v>
      </c>
      <c r="H102" s="5">
        <v>4</v>
      </c>
      <c r="I102" s="5">
        <v>9731</v>
      </c>
      <c r="J102" s="5">
        <v>0</v>
      </c>
      <c r="K102" s="5">
        <f t="shared" si="7"/>
        <v>11766</v>
      </c>
    </row>
    <row r="103" spans="1:11" ht="12.75">
      <c r="A103" s="3"/>
      <c r="B103" s="2" t="s">
        <v>44</v>
      </c>
      <c r="C103" s="5">
        <v>53</v>
      </c>
      <c r="D103" s="5">
        <v>114</v>
      </c>
      <c r="E103" s="5">
        <v>71</v>
      </c>
      <c r="F103" s="5">
        <v>461</v>
      </c>
      <c r="G103" s="5">
        <v>122</v>
      </c>
      <c r="H103" s="5">
        <v>10</v>
      </c>
      <c r="I103" s="5">
        <v>14025</v>
      </c>
      <c r="J103" s="5">
        <v>0</v>
      </c>
      <c r="K103" s="5">
        <f t="shared" si="7"/>
        <v>21242</v>
      </c>
    </row>
    <row r="104" spans="1:11" ht="12.75">
      <c r="A104" s="2" t="s">
        <v>70</v>
      </c>
      <c r="B104" s="2" t="s">
        <v>45</v>
      </c>
      <c r="C104" s="5">
        <v>0</v>
      </c>
      <c r="D104" s="5">
        <v>0</v>
      </c>
      <c r="E104" s="5">
        <v>0</v>
      </c>
      <c r="F104" s="5">
        <v>0</v>
      </c>
      <c r="G104" s="5">
        <v>12</v>
      </c>
      <c r="H104" s="5">
        <v>0</v>
      </c>
      <c r="I104" s="5">
        <v>8634</v>
      </c>
      <c r="J104" s="5">
        <v>0</v>
      </c>
      <c r="K104" s="5">
        <f t="shared" si="7"/>
        <v>13951</v>
      </c>
    </row>
    <row r="105" spans="1:11" ht="12.75">
      <c r="A105" s="3"/>
      <c r="B105" s="2" t="s">
        <v>46</v>
      </c>
      <c r="C105" s="5">
        <v>332</v>
      </c>
      <c r="D105" s="5">
        <v>319</v>
      </c>
      <c r="E105" s="5">
        <v>258</v>
      </c>
      <c r="F105" s="5">
        <v>134</v>
      </c>
      <c r="G105" s="5">
        <v>82</v>
      </c>
      <c r="H105" s="5">
        <v>0</v>
      </c>
      <c r="I105" s="5">
        <v>18631</v>
      </c>
      <c r="J105" s="5">
        <v>0</v>
      </c>
      <c r="K105" s="5">
        <f t="shared" si="7"/>
        <v>23453</v>
      </c>
    </row>
    <row r="106" spans="1:11" ht="12.75">
      <c r="A106" s="3"/>
      <c r="B106" s="2" t="s">
        <v>71</v>
      </c>
      <c r="C106" s="5">
        <v>0</v>
      </c>
      <c r="D106" s="5">
        <v>0</v>
      </c>
      <c r="E106" s="5">
        <v>2</v>
      </c>
      <c r="F106" s="5">
        <v>0</v>
      </c>
      <c r="G106" s="5">
        <v>0</v>
      </c>
      <c r="H106" s="5">
        <v>0</v>
      </c>
      <c r="I106" s="5">
        <v>7560</v>
      </c>
      <c r="J106" s="5">
        <v>0</v>
      </c>
      <c r="K106" s="5">
        <f t="shared" si="7"/>
        <v>12497</v>
      </c>
    </row>
    <row r="107" spans="1:11" ht="12.75">
      <c r="A107" s="3"/>
      <c r="B107" s="2" t="s">
        <v>48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10461</v>
      </c>
      <c r="J107" s="5">
        <v>0</v>
      </c>
      <c r="K107" s="5">
        <f t="shared" si="7"/>
        <v>13557</v>
      </c>
    </row>
    <row r="108" spans="1:11" ht="12.75">
      <c r="A108" s="3"/>
      <c r="B108" s="2" t="s">
        <v>49</v>
      </c>
      <c r="C108" s="5">
        <v>0</v>
      </c>
      <c r="D108" s="5">
        <v>24</v>
      </c>
      <c r="E108" s="5">
        <v>0</v>
      </c>
      <c r="F108" s="5">
        <v>400</v>
      </c>
      <c r="G108" s="5">
        <v>7</v>
      </c>
      <c r="H108" s="5">
        <v>27</v>
      </c>
      <c r="I108" s="5">
        <v>5508</v>
      </c>
      <c r="J108" s="5">
        <v>0</v>
      </c>
      <c r="K108" s="5">
        <f t="shared" si="7"/>
        <v>12044</v>
      </c>
    </row>
    <row r="109" spans="1:11" ht="12.75">
      <c r="A109" s="3"/>
      <c r="B109" s="2" t="s">
        <v>50</v>
      </c>
      <c r="C109" s="5">
        <v>15</v>
      </c>
      <c r="D109" s="5">
        <v>4</v>
      </c>
      <c r="E109" s="5">
        <v>27</v>
      </c>
      <c r="F109" s="5">
        <v>46</v>
      </c>
      <c r="G109" s="5">
        <v>34</v>
      </c>
      <c r="H109" s="5">
        <v>3</v>
      </c>
      <c r="I109" s="5">
        <v>3776</v>
      </c>
      <c r="J109" s="5">
        <v>0</v>
      </c>
      <c r="K109" s="5">
        <f t="shared" si="7"/>
        <v>7481</v>
      </c>
    </row>
    <row r="110" spans="1:11" ht="12.75">
      <c r="A110" s="3"/>
      <c r="B110" s="2" t="s">
        <v>72</v>
      </c>
      <c r="C110" s="5">
        <v>0</v>
      </c>
      <c r="D110" s="5">
        <v>28</v>
      </c>
      <c r="E110" s="5">
        <v>7</v>
      </c>
      <c r="F110" s="5">
        <v>1188</v>
      </c>
      <c r="G110" s="5">
        <v>32</v>
      </c>
      <c r="H110" s="5">
        <v>3</v>
      </c>
      <c r="I110" s="5">
        <v>5061</v>
      </c>
      <c r="J110" s="5">
        <v>0</v>
      </c>
      <c r="K110" s="5">
        <f t="shared" si="7"/>
        <v>7910</v>
      </c>
    </row>
    <row r="111" spans="1:11" ht="12.75">
      <c r="A111" s="3"/>
      <c r="B111" s="2" t="s">
        <v>52</v>
      </c>
      <c r="C111" s="5">
        <v>20</v>
      </c>
      <c r="D111" s="5">
        <v>3</v>
      </c>
      <c r="E111" s="5">
        <v>60</v>
      </c>
      <c r="F111" s="5">
        <v>22</v>
      </c>
      <c r="G111" s="5">
        <v>2</v>
      </c>
      <c r="H111" s="5">
        <v>0</v>
      </c>
      <c r="I111" s="5">
        <v>12572</v>
      </c>
      <c r="J111" s="5">
        <v>0</v>
      </c>
      <c r="K111" s="5">
        <f t="shared" si="7"/>
        <v>16796</v>
      </c>
    </row>
    <row r="112" spans="1:11" ht="12.75">
      <c r="A112" s="3"/>
      <c r="B112" s="2" t="s">
        <v>53</v>
      </c>
      <c r="C112" s="5">
        <v>2</v>
      </c>
      <c r="D112" s="5">
        <v>18</v>
      </c>
      <c r="E112" s="5">
        <v>216</v>
      </c>
      <c r="F112" s="5">
        <v>82</v>
      </c>
      <c r="G112" s="5">
        <v>101</v>
      </c>
      <c r="H112" s="5">
        <v>13</v>
      </c>
      <c r="I112" s="5">
        <v>4628</v>
      </c>
      <c r="J112" s="5">
        <v>0</v>
      </c>
      <c r="K112" s="5">
        <f t="shared" si="7"/>
        <v>8486</v>
      </c>
    </row>
    <row r="113" spans="1:12" ht="12.75">
      <c r="A113" s="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</sheetData>
  <mergeCells count="7">
    <mergeCell ref="B58:L58"/>
    <mergeCell ref="B60:L60"/>
    <mergeCell ref="B61:L61"/>
    <mergeCell ref="B1:L1"/>
    <mergeCell ref="B3:L3"/>
    <mergeCell ref="B4:L4"/>
    <mergeCell ref="C7:L7"/>
  </mergeCells>
  <printOptions/>
  <pageMargins left="0.984251968503937" right="0" top="0" bottom="0" header="0" footer="0"/>
  <pageSetup horizontalDpi="300" verticalDpi="300" orientation="landscape" scale="71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2004-03-03T13:56:22Z</cp:lastPrinted>
  <dcterms:created xsi:type="dcterms:W3CDTF">2004-01-22T15:58:21Z</dcterms:created>
  <dcterms:modified xsi:type="dcterms:W3CDTF">2005-05-25T15:02:37Z</dcterms:modified>
  <cp:category/>
  <cp:version/>
  <cp:contentType/>
  <cp:contentStatus/>
</cp:coreProperties>
</file>