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" sheetId="1" r:id="rId1"/>
  </sheets>
  <definedNames>
    <definedName name="_Regression_Int" localSheetId="0" hidden="1">1</definedName>
    <definedName name="_xlnm.Print_Area" localSheetId="0">'PENS221'!$A$1:$I$54</definedName>
    <definedName name="Imprimir_área_IM" localSheetId="0">'PENS221'!$B$1:$J$54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<sst xmlns="http://schemas.openxmlformats.org/spreadsheetml/2006/main" count="51" uniqueCount="48">
  <si>
    <t xml:space="preserve"> </t>
  </si>
  <si>
    <t>ENTIDAD</t>
  </si>
  <si>
    <t>CASOS</t>
  </si>
  <si>
    <t>IMPORTE ++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</si>
  <si>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</si>
  <si>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</si>
  <si>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</si>
  <si>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</si>
  <si>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</si>
  <si>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</si>
  <si>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</si>
  <si>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</si>
  <si>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</si>
  <si>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</si>
  <si>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</si>
  <si>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</si>
  <si>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</si>
  <si>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</si>
  <si>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</si>
  <si>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</si>
  <si>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</si>
  <si>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</si>
  <si>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</si>
  <si>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</si>
  <si>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</si>
  <si>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</si>
  <si>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</si>
  <si>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</si>
  <si>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</si>
  <si>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</si>
  <si>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</si>
  <si>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</si>
  <si>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</si>
  <si>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</si>
  <si>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</si>
  <si>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</si>
  <si>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</si>
  <si>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</si>
  <si>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</si>
  <si>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</si>
  <si>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>(++) EL IMPORTE NO INCLUYE EL SERVICIO MEDICO ACUMULADO POR 17,854.7 (MILES DE PESOS)</t>
  </si>
  <si>
    <t>(+) LOS CASOS DE PRIMEROS PAGOS ESTAN INCLUIDOS EN LAS PENSIONES</t>
  </si>
  <si>
    <t xml:space="preserve"> ANUARIO ESTADISTICO 2002</t>
  </si>
  <si>
    <t xml:space="preserve">  2.2.1 PRESUPUESTO EJERCIDO DE PENSIONES POR RIESGOS DEL TRABAJO POR ENTIDAD FEDERATIVA</t>
  </si>
  <si>
    <t xml:space="preserve"> (MILES DE PESOS)</t>
  </si>
  <si>
    <t>T O T A L</t>
  </si>
  <si>
    <t xml:space="preserve">                  PENSIONES +</t>
  </si>
  <si>
    <t xml:space="preserve">                PAGOS UNICOS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</si>
</sst>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1.625" style="0" customWidth="1"/>
    <col min="3" max="8" width="18.625" style="0" customWidth="1"/>
  </cols>
  <sheetData>
    <row r="1" spans="2:10" ht="12.7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2.75">
      <c r="B2" s="12" t="s">
        <v>42</v>
      </c>
      <c r="C2" s="12"/>
      <c r="D2" s="12"/>
      <c r="E2" s="12"/>
      <c r="F2" s="12"/>
      <c r="G2" s="12"/>
      <c r="H2" s="12"/>
      <c r="I2" s="1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12" t="s">
        <v>43</v>
      </c>
      <c r="C4" s="12"/>
      <c r="D4" s="12"/>
      <c r="E4" s="12"/>
      <c r="F4" s="12"/>
      <c r="G4" s="12"/>
      <c r="H4" s="12"/>
      <c r="I4" s="12"/>
      <c r="J4" s="2"/>
    </row>
    <row r="5" spans="2:10" ht="12.75">
      <c r="B5" s="12" t="s">
        <v>44</v>
      </c>
      <c r="C5" s="12"/>
      <c r="D5" s="12"/>
      <c r="E5" s="12"/>
      <c r="F5" s="12"/>
      <c r="G5" s="12"/>
      <c r="H5" s="12"/>
      <c r="I5" s="12"/>
      <c r="J5" s="2"/>
    </row>
    <row r="6" spans="2:10" ht="12.75">
      <c r="B6" s="1"/>
      <c r="C6" s="2"/>
      <c r="D6" s="2"/>
      <c r="E6" s="2"/>
      <c r="F6" s="2"/>
      <c r="G6" s="2"/>
      <c r="H6" s="2"/>
      <c r="I6" s="2"/>
      <c r="J6" s="2"/>
    </row>
    <row r="7" spans="2:10" ht="12.75">
      <c r="B7" s="7"/>
      <c r="C7" s="7"/>
      <c r="D7" s="7"/>
      <c r="E7" s="7"/>
      <c r="F7" s="7"/>
      <c r="G7" s="7"/>
      <c r="H7" s="7"/>
      <c r="I7" s="7"/>
      <c r="J7" s="2"/>
    </row>
    <row r="8" spans="2:10" ht="12.75">
      <c r="B8" s="1"/>
      <c r="C8" s="13" t="s">
        <v>45</v>
      </c>
      <c r="D8" s="13"/>
      <c r="E8" s="13" t="s">
        <v>46</v>
      </c>
      <c r="F8" s="13"/>
      <c r="G8" s="13" t="s">
        <v>47</v>
      </c>
      <c r="H8" s="13"/>
      <c r="I8" s="2"/>
      <c r="J8" s="2"/>
    </row>
    <row r="9" spans="2:10" ht="12.75">
      <c r="B9" s="3" t="s">
        <v>1</v>
      </c>
      <c r="C9" s="3" t="s">
        <v>2</v>
      </c>
      <c r="D9" s="3" t="s">
        <v>3</v>
      </c>
      <c r="E9" s="4" t="s">
        <v>2</v>
      </c>
      <c r="F9" s="3" t="s">
        <v>4</v>
      </c>
      <c r="G9" s="4" t="s">
        <v>2</v>
      </c>
      <c r="H9" s="3" t="s">
        <v>4</v>
      </c>
      <c r="I9" s="2"/>
      <c r="J9" s="2"/>
    </row>
    <row r="10" spans="2:10" ht="12.75">
      <c r="B10" s="8"/>
      <c r="C10" s="7"/>
      <c r="D10" s="7"/>
      <c r="E10" s="7"/>
      <c r="F10" s="7"/>
      <c r="G10" s="7"/>
      <c r="H10" s="7"/>
      <c r="I10" s="7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1" t="s">
        <v>5</v>
      </c>
      <c r="C12" s="5">
        <f aca="true" t="shared" si="0" ref="C12:H12">C15+C16+C50</f>
        <v>16614</v>
      </c>
      <c r="D12" s="6">
        <f t="shared" si="0"/>
        <v>505469.39999999997</v>
      </c>
      <c r="E12" s="5">
        <f t="shared" si="0"/>
        <v>16614</v>
      </c>
      <c r="F12" s="6">
        <f t="shared" si="0"/>
        <v>499832.80000000005</v>
      </c>
      <c r="G12" s="5">
        <f t="shared" si="0"/>
        <v>663</v>
      </c>
      <c r="H12" s="6">
        <f t="shared" si="0"/>
        <v>5636.6</v>
      </c>
      <c r="I12" s="2"/>
      <c r="J12" s="2"/>
    </row>
    <row r="13" spans="2:10" ht="12.75">
      <c r="B13" s="2"/>
      <c r="C13" s="5"/>
      <c r="D13" s="11"/>
      <c r="E13" s="5"/>
      <c r="F13" s="2"/>
      <c r="G13" s="5"/>
      <c r="H13" s="2"/>
      <c r="I13" s="2"/>
      <c r="J13" s="2"/>
    </row>
    <row r="14" spans="2:10" ht="12.75">
      <c r="B14" s="2"/>
      <c r="C14" s="5"/>
      <c r="D14" s="2"/>
      <c r="E14" s="5"/>
      <c r="F14" s="2"/>
      <c r="G14" s="5"/>
      <c r="H14" s="2"/>
      <c r="I14" s="2"/>
      <c r="J14" s="2"/>
    </row>
    <row r="15" spans="2:10" ht="12.75">
      <c r="B15" s="1" t="s">
        <v>6</v>
      </c>
      <c r="C15" s="5">
        <f>E15</f>
        <v>5827</v>
      </c>
      <c r="D15" s="6">
        <f>F15+H15</f>
        <v>161966.1</v>
      </c>
      <c r="E15" s="5">
        <v>5827</v>
      </c>
      <c r="F15" s="6">
        <v>159214.2</v>
      </c>
      <c r="G15" s="5">
        <v>333</v>
      </c>
      <c r="H15" s="6">
        <v>2751.9</v>
      </c>
      <c r="I15" s="2"/>
      <c r="J15" s="2"/>
    </row>
    <row r="16" spans="2:10" ht="12.75">
      <c r="B16" s="1" t="s">
        <v>7</v>
      </c>
      <c r="C16" s="5">
        <f>SUM(C18:C48)</f>
        <v>10761</v>
      </c>
      <c r="D16" s="6">
        <f>SUM(D18:D48)</f>
        <v>342293.1</v>
      </c>
      <c r="E16" s="5">
        <f>SUM(E18:E48)</f>
        <v>10761</v>
      </c>
      <c r="F16" s="6">
        <f>SUM(F18:F48)</f>
        <v>339408.4</v>
      </c>
      <c r="G16" s="5">
        <f>SUM(G18:G50)</f>
        <v>330</v>
      </c>
      <c r="H16" s="6">
        <f>SUM(H18:H50)</f>
        <v>2884.7</v>
      </c>
      <c r="I16" s="2"/>
      <c r="J16" s="2"/>
    </row>
    <row r="17" spans="2:10" ht="12.75">
      <c r="B17" s="2"/>
      <c r="C17" s="5"/>
      <c r="D17" s="6"/>
      <c r="E17" s="5"/>
      <c r="F17" s="6"/>
      <c r="G17" s="5"/>
      <c r="H17" s="6"/>
      <c r="I17" s="2"/>
      <c r="J17" s="2"/>
    </row>
    <row r="18" spans="2:10" ht="12.75">
      <c r="B18" s="1" t="s">
        <v>8</v>
      </c>
      <c r="C18" s="5">
        <f aca="true" t="shared" si="1" ref="C18:C48">E18</f>
        <v>183</v>
      </c>
      <c r="D18" s="6">
        <f>SUM(F18,H18)</f>
        <v>5333</v>
      </c>
      <c r="E18" s="5">
        <v>183</v>
      </c>
      <c r="F18" s="6">
        <v>5304.2</v>
      </c>
      <c r="G18" s="5">
        <v>1</v>
      </c>
      <c r="H18" s="6">
        <v>28.8</v>
      </c>
      <c r="I18" s="2"/>
      <c r="J18" s="2"/>
    </row>
    <row r="19" spans="2:10" ht="12.75">
      <c r="B19" s="1" t="s">
        <v>9</v>
      </c>
      <c r="C19" s="5">
        <f t="shared" si="1"/>
        <v>162</v>
      </c>
      <c r="D19" s="6">
        <f aca="true" t="shared" si="2" ref="D19:D50">SUM(F19,H19)</f>
        <v>5870.8</v>
      </c>
      <c r="E19" s="5">
        <v>162</v>
      </c>
      <c r="F19" s="6">
        <v>5766.5</v>
      </c>
      <c r="G19" s="5">
        <v>3</v>
      </c>
      <c r="H19" s="6">
        <v>104.3</v>
      </c>
      <c r="I19" s="2"/>
      <c r="J19" s="2"/>
    </row>
    <row r="20" spans="2:10" ht="12.75">
      <c r="B20" s="1" t="s">
        <v>10</v>
      </c>
      <c r="C20" s="5">
        <f t="shared" si="1"/>
        <v>224</v>
      </c>
      <c r="D20" s="6">
        <f t="shared" si="2"/>
        <v>6400.400000000001</v>
      </c>
      <c r="E20" s="5">
        <v>224</v>
      </c>
      <c r="F20" s="6">
        <v>6122.3</v>
      </c>
      <c r="G20" s="5">
        <v>7</v>
      </c>
      <c r="H20" s="6">
        <v>278.1</v>
      </c>
      <c r="I20" s="2"/>
      <c r="J20" s="2"/>
    </row>
    <row r="21" spans="2:10" ht="12.75">
      <c r="B21" s="1" t="s">
        <v>11</v>
      </c>
      <c r="C21" s="5">
        <f t="shared" si="1"/>
        <v>104</v>
      </c>
      <c r="D21" s="6">
        <f t="shared" si="2"/>
        <v>3602</v>
      </c>
      <c r="E21" s="5">
        <v>104</v>
      </c>
      <c r="F21" s="6">
        <v>3598.9</v>
      </c>
      <c r="G21" s="5">
        <v>2</v>
      </c>
      <c r="H21" s="6">
        <v>3.1</v>
      </c>
      <c r="I21" s="2"/>
      <c r="J21" s="2"/>
    </row>
    <row r="22" spans="2:10" ht="12.75">
      <c r="B22" s="1" t="s">
        <v>12</v>
      </c>
      <c r="C22" s="5">
        <f t="shared" si="1"/>
        <v>699</v>
      </c>
      <c r="D22" s="6">
        <f t="shared" si="2"/>
        <v>23776.8</v>
      </c>
      <c r="E22" s="5">
        <v>699</v>
      </c>
      <c r="F22" s="6">
        <v>23676.1</v>
      </c>
      <c r="G22" s="5">
        <v>23</v>
      </c>
      <c r="H22" s="6">
        <v>100.7</v>
      </c>
      <c r="I22" s="2"/>
      <c r="J22" s="2"/>
    </row>
    <row r="23" spans="2:10" ht="12.75">
      <c r="B23" s="1" t="s">
        <v>13</v>
      </c>
      <c r="C23" s="5">
        <f t="shared" si="1"/>
        <v>90</v>
      </c>
      <c r="D23" s="6">
        <f t="shared" si="2"/>
        <v>3444.4</v>
      </c>
      <c r="E23" s="5">
        <v>90</v>
      </c>
      <c r="F23" s="6">
        <v>3423.1</v>
      </c>
      <c r="G23" s="5">
        <v>5</v>
      </c>
      <c r="H23" s="6">
        <v>21.3</v>
      </c>
      <c r="I23" s="2"/>
      <c r="J23" s="2"/>
    </row>
    <row r="24" spans="2:10" ht="12.75">
      <c r="B24" s="1" t="s">
        <v>14</v>
      </c>
      <c r="C24" s="5">
        <f t="shared" si="1"/>
        <v>242</v>
      </c>
      <c r="D24" s="6">
        <f t="shared" si="2"/>
        <v>9971.199999999999</v>
      </c>
      <c r="E24" s="5">
        <v>242</v>
      </c>
      <c r="F24" s="6">
        <v>9936.3</v>
      </c>
      <c r="G24" s="5">
        <v>4</v>
      </c>
      <c r="H24" s="6">
        <v>34.9</v>
      </c>
      <c r="I24" s="2"/>
      <c r="J24" s="2"/>
    </row>
    <row r="25" spans="2:10" ht="12.75">
      <c r="B25" s="1" t="s">
        <v>15</v>
      </c>
      <c r="C25" s="5">
        <f t="shared" si="1"/>
        <v>378</v>
      </c>
      <c r="D25" s="6">
        <f t="shared" si="2"/>
        <v>11859.6</v>
      </c>
      <c r="E25" s="5">
        <v>378</v>
      </c>
      <c r="F25" s="6">
        <v>11530.1</v>
      </c>
      <c r="G25" s="5">
        <v>4</v>
      </c>
      <c r="H25" s="6">
        <v>329.5</v>
      </c>
      <c r="I25" s="2"/>
      <c r="J25" s="2"/>
    </row>
    <row r="26" spans="2:10" ht="12.75">
      <c r="B26" s="1" t="s">
        <v>16</v>
      </c>
      <c r="C26" s="5">
        <f t="shared" si="1"/>
        <v>381</v>
      </c>
      <c r="D26" s="6">
        <f t="shared" si="2"/>
        <v>10378.4</v>
      </c>
      <c r="E26" s="5">
        <v>381</v>
      </c>
      <c r="F26" s="6">
        <v>10168</v>
      </c>
      <c r="G26" s="5">
        <v>33</v>
      </c>
      <c r="H26" s="6">
        <v>210.4</v>
      </c>
      <c r="I26" s="2"/>
      <c r="J26" s="2"/>
    </row>
    <row r="27" spans="2:10" ht="12.75">
      <c r="B27" s="1" t="s">
        <v>17</v>
      </c>
      <c r="C27" s="5">
        <f t="shared" si="1"/>
        <v>555</v>
      </c>
      <c r="D27" s="6">
        <f t="shared" si="2"/>
        <v>15060.900000000001</v>
      </c>
      <c r="E27" s="5">
        <v>555</v>
      </c>
      <c r="F27" s="6">
        <v>14963.2</v>
      </c>
      <c r="G27" s="5">
        <v>21</v>
      </c>
      <c r="H27" s="6">
        <v>97.7</v>
      </c>
      <c r="I27" s="2"/>
      <c r="J27" s="2"/>
    </row>
    <row r="28" spans="2:10" ht="12.75">
      <c r="B28" s="1" t="s">
        <v>18</v>
      </c>
      <c r="C28" s="5">
        <f t="shared" si="1"/>
        <v>291</v>
      </c>
      <c r="D28" s="6">
        <f t="shared" si="2"/>
        <v>11321.1</v>
      </c>
      <c r="E28" s="5">
        <v>291</v>
      </c>
      <c r="F28" s="6">
        <v>11224.1</v>
      </c>
      <c r="G28" s="5">
        <v>6</v>
      </c>
      <c r="H28" s="6">
        <v>97</v>
      </c>
      <c r="I28" s="2"/>
      <c r="J28" s="2"/>
    </row>
    <row r="29" spans="2:10" ht="12.75">
      <c r="B29" s="1" t="s">
        <v>19</v>
      </c>
      <c r="C29" s="5">
        <f t="shared" si="1"/>
        <v>362</v>
      </c>
      <c r="D29" s="6">
        <f t="shared" si="2"/>
        <v>11692.5</v>
      </c>
      <c r="E29" s="5">
        <v>362</v>
      </c>
      <c r="F29" s="6">
        <v>11644.1</v>
      </c>
      <c r="G29" s="5">
        <v>9</v>
      </c>
      <c r="H29" s="6">
        <v>48.4</v>
      </c>
      <c r="I29" s="2"/>
      <c r="J29" s="2"/>
    </row>
    <row r="30" spans="2:10" ht="12.75">
      <c r="B30" s="1" t="s">
        <v>20</v>
      </c>
      <c r="C30" s="5">
        <f t="shared" si="1"/>
        <v>416</v>
      </c>
      <c r="D30" s="6">
        <f t="shared" si="2"/>
        <v>12720.9</v>
      </c>
      <c r="E30" s="5">
        <v>416</v>
      </c>
      <c r="F30" s="6">
        <v>12663.4</v>
      </c>
      <c r="G30" s="5">
        <v>12</v>
      </c>
      <c r="H30" s="6">
        <v>57.5</v>
      </c>
      <c r="I30" s="2"/>
      <c r="J30" s="2"/>
    </row>
    <row r="31" spans="2:10" ht="12.75">
      <c r="B31" s="1" t="s">
        <v>21</v>
      </c>
      <c r="C31" s="5">
        <f t="shared" si="1"/>
        <v>1258</v>
      </c>
      <c r="D31" s="6">
        <f t="shared" si="2"/>
        <v>38136.7</v>
      </c>
      <c r="E31" s="5">
        <v>1258</v>
      </c>
      <c r="F31" s="6">
        <v>37876.2</v>
      </c>
      <c r="G31" s="5">
        <v>34</v>
      </c>
      <c r="H31" s="6">
        <v>260.5</v>
      </c>
      <c r="I31" s="2"/>
      <c r="J31" s="2"/>
    </row>
    <row r="32" spans="2:10" ht="12.75">
      <c r="B32" s="1" t="s">
        <v>22</v>
      </c>
      <c r="C32" s="5">
        <f t="shared" si="1"/>
        <v>354</v>
      </c>
      <c r="D32" s="6">
        <f t="shared" si="2"/>
        <v>12771.6</v>
      </c>
      <c r="E32" s="5">
        <v>354</v>
      </c>
      <c r="F32" s="6">
        <v>12523</v>
      </c>
      <c r="G32" s="5">
        <v>12</v>
      </c>
      <c r="H32" s="6">
        <v>248.6</v>
      </c>
      <c r="I32" s="2"/>
      <c r="J32" s="2"/>
    </row>
    <row r="33" spans="2:10" ht="12.75">
      <c r="B33" s="1" t="s">
        <v>23</v>
      </c>
      <c r="C33" s="5">
        <f t="shared" si="1"/>
        <v>636</v>
      </c>
      <c r="D33" s="6">
        <f t="shared" si="2"/>
        <v>17067.199999999997</v>
      </c>
      <c r="E33" s="5">
        <v>636</v>
      </c>
      <c r="F33" s="6">
        <v>16950.1</v>
      </c>
      <c r="G33" s="5">
        <v>26</v>
      </c>
      <c r="H33" s="6">
        <v>117.1</v>
      </c>
      <c r="I33" s="2"/>
      <c r="J33" s="2"/>
    </row>
    <row r="34" spans="2:10" ht="12.75">
      <c r="B34" s="1" t="s">
        <v>24</v>
      </c>
      <c r="C34" s="5">
        <f t="shared" si="1"/>
        <v>119</v>
      </c>
      <c r="D34" s="6">
        <f t="shared" si="2"/>
        <v>4199.1</v>
      </c>
      <c r="E34" s="5">
        <v>119</v>
      </c>
      <c r="F34" s="6">
        <v>4194.8</v>
      </c>
      <c r="G34" s="5">
        <v>3</v>
      </c>
      <c r="H34" s="6">
        <v>4.3</v>
      </c>
      <c r="I34" s="2"/>
      <c r="J34" s="2"/>
    </row>
    <row r="35" spans="2:10" ht="12.75">
      <c r="B35" s="1" t="s">
        <v>25</v>
      </c>
      <c r="C35" s="5">
        <f t="shared" si="1"/>
        <v>327</v>
      </c>
      <c r="D35" s="6">
        <f t="shared" si="2"/>
        <v>11082.199999999999</v>
      </c>
      <c r="E35" s="5">
        <v>327</v>
      </c>
      <c r="F35" s="6">
        <v>11004.9</v>
      </c>
      <c r="G35" s="5">
        <v>10</v>
      </c>
      <c r="H35" s="6">
        <v>77.3</v>
      </c>
      <c r="I35" s="2"/>
      <c r="J35" s="2"/>
    </row>
    <row r="36" spans="2:10" ht="12.75">
      <c r="B36" s="1" t="s">
        <v>26</v>
      </c>
      <c r="C36" s="5">
        <f t="shared" si="1"/>
        <v>343</v>
      </c>
      <c r="D36" s="6">
        <f t="shared" si="2"/>
        <v>14198.1</v>
      </c>
      <c r="E36" s="5">
        <v>343</v>
      </c>
      <c r="F36" s="6">
        <v>14192.5</v>
      </c>
      <c r="G36" s="5">
        <v>2</v>
      </c>
      <c r="H36" s="6">
        <v>5.6</v>
      </c>
      <c r="I36" s="2"/>
      <c r="J36" s="2"/>
    </row>
    <row r="37" spans="2:10" ht="12.75">
      <c r="B37" s="1" t="s">
        <v>27</v>
      </c>
      <c r="C37" s="5">
        <f t="shared" si="1"/>
        <v>635</v>
      </c>
      <c r="D37" s="6">
        <f t="shared" si="2"/>
        <v>15355</v>
      </c>
      <c r="E37" s="5">
        <v>635</v>
      </c>
      <c r="F37" s="6">
        <v>15210.6</v>
      </c>
      <c r="G37" s="5">
        <v>24</v>
      </c>
      <c r="H37" s="6">
        <v>144.4</v>
      </c>
      <c r="I37" s="2"/>
      <c r="J37" s="2"/>
    </row>
    <row r="38" spans="2:10" ht="12.75">
      <c r="B38" s="1" t="s">
        <v>28</v>
      </c>
      <c r="C38" s="5">
        <f t="shared" si="1"/>
        <v>162</v>
      </c>
      <c r="D38" s="6">
        <f t="shared" si="2"/>
        <v>6836.200000000001</v>
      </c>
      <c r="E38" s="5">
        <v>162</v>
      </c>
      <c r="F38" s="6">
        <v>6793.6</v>
      </c>
      <c r="G38" s="5">
        <v>6</v>
      </c>
      <c r="H38" s="6">
        <v>42.6</v>
      </c>
      <c r="I38" s="2"/>
      <c r="J38" s="2"/>
    </row>
    <row r="39" spans="2:10" ht="12.75">
      <c r="B39" s="1" t="s">
        <v>29</v>
      </c>
      <c r="C39" s="5">
        <f t="shared" si="1"/>
        <v>170</v>
      </c>
      <c r="D39" s="6">
        <f t="shared" si="2"/>
        <v>5241.3</v>
      </c>
      <c r="E39" s="5">
        <v>170</v>
      </c>
      <c r="F39" s="6">
        <v>5235.1</v>
      </c>
      <c r="G39" s="5">
        <v>3</v>
      </c>
      <c r="H39" s="6">
        <v>6.2</v>
      </c>
      <c r="I39" s="2"/>
      <c r="J39" s="2"/>
    </row>
    <row r="40" spans="2:10" ht="12.75">
      <c r="B40" s="1" t="s">
        <v>30</v>
      </c>
      <c r="C40" s="5">
        <f t="shared" si="1"/>
        <v>543</v>
      </c>
      <c r="D40" s="6">
        <f t="shared" si="2"/>
        <v>13129.6</v>
      </c>
      <c r="E40" s="5">
        <v>543</v>
      </c>
      <c r="F40" s="6">
        <v>13129.6</v>
      </c>
      <c r="G40" s="5">
        <v>0</v>
      </c>
      <c r="H40" s="6">
        <v>0</v>
      </c>
      <c r="I40" s="2"/>
      <c r="J40" s="2"/>
    </row>
    <row r="41" spans="2:10" ht="12.75">
      <c r="B41" s="1" t="s">
        <v>31</v>
      </c>
      <c r="C41" s="5">
        <f t="shared" si="1"/>
        <v>467</v>
      </c>
      <c r="D41" s="6">
        <f t="shared" si="2"/>
        <v>15970.7</v>
      </c>
      <c r="E41" s="5">
        <v>467</v>
      </c>
      <c r="F41" s="6">
        <v>15943.1</v>
      </c>
      <c r="G41" s="5">
        <v>11</v>
      </c>
      <c r="H41" s="6">
        <v>27.6</v>
      </c>
      <c r="I41" s="2"/>
      <c r="J41" s="2"/>
    </row>
    <row r="42" spans="2:10" ht="12.75">
      <c r="B42" s="1" t="s">
        <v>32</v>
      </c>
      <c r="C42" s="5">
        <f t="shared" si="1"/>
        <v>174</v>
      </c>
      <c r="D42" s="6">
        <f t="shared" si="2"/>
        <v>6213.6</v>
      </c>
      <c r="E42" s="5">
        <v>174</v>
      </c>
      <c r="F42" s="6">
        <v>6131</v>
      </c>
      <c r="G42" s="5">
        <v>3</v>
      </c>
      <c r="H42" s="6">
        <v>82.6</v>
      </c>
      <c r="I42" s="2"/>
      <c r="J42" s="2"/>
    </row>
    <row r="43" spans="2:10" ht="12.75">
      <c r="B43" s="1" t="s">
        <v>33</v>
      </c>
      <c r="C43" s="5">
        <f t="shared" si="1"/>
        <v>159</v>
      </c>
      <c r="D43" s="6">
        <f t="shared" si="2"/>
        <v>5893.3</v>
      </c>
      <c r="E43" s="5">
        <v>159</v>
      </c>
      <c r="F43" s="6">
        <v>5853.5</v>
      </c>
      <c r="G43" s="5">
        <v>6</v>
      </c>
      <c r="H43" s="6">
        <v>39.8</v>
      </c>
      <c r="I43" s="2"/>
      <c r="J43" s="2"/>
    </row>
    <row r="44" spans="2:10" ht="12.75">
      <c r="B44" s="1" t="s">
        <v>34</v>
      </c>
      <c r="C44" s="5">
        <f t="shared" si="1"/>
        <v>380</v>
      </c>
      <c r="D44" s="6">
        <f t="shared" si="2"/>
        <v>14075.8</v>
      </c>
      <c r="E44" s="5">
        <v>380</v>
      </c>
      <c r="F44" s="6">
        <v>13882.4</v>
      </c>
      <c r="G44" s="5">
        <v>36</v>
      </c>
      <c r="H44" s="6">
        <v>193.4</v>
      </c>
      <c r="I44" s="2"/>
      <c r="J44" s="2"/>
    </row>
    <row r="45" spans="2:10" ht="12.75">
      <c r="B45" s="1" t="s">
        <v>35</v>
      </c>
      <c r="C45" s="5">
        <f t="shared" si="1"/>
        <v>123</v>
      </c>
      <c r="D45" s="6">
        <f t="shared" si="2"/>
        <v>3531.9</v>
      </c>
      <c r="E45" s="5">
        <v>123</v>
      </c>
      <c r="F45" s="6">
        <v>3530.9</v>
      </c>
      <c r="G45" s="5">
        <v>1</v>
      </c>
      <c r="H45" s="6">
        <v>1</v>
      </c>
      <c r="I45" s="2"/>
      <c r="J45" s="2"/>
    </row>
    <row r="46" spans="2:10" ht="12.75">
      <c r="B46" s="1" t="s">
        <v>36</v>
      </c>
      <c r="C46" s="5">
        <f t="shared" si="1"/>
        <v>461</v>
      </c>
      <c r="D46" s="6">
        <f t="shared" si="2"/>
        <v>16808.7</v>
      </c>
      <c r="E46" s="5">
        <v>461</v>
      </c>
      <c r="F46" s="6">
        <v>16622.3</v>
      </c>
      <c r="G46" s="5">
        <v>17</v>
      </c>
      <c r="H46" s="6">
        <v>186.4</v>
      </c>
      <c r="I46" s="2"/>
      <c r="J46" s="2"/>
    </row>
    <row r="47" spans="2:10" ht="12.75">
      <c r="B47" s="1" t="s">
        <v>37</v>
      </c>
      <c r="C47" s="5">
        <f t="shared" si="1"/>
        <v>226</v>
      </c>
      <c r="D47" s="6">
        <f t="shared" si="2"/>
        <v>6145.1</v>
      </c>
      <c r="E47" s="5">
        <v>226</v>
      </c>
      <c r="F47" s="6">
        <v>6144.5</v>
      </c>
      <c r="G47" s="5">
        <v>1</v>
      </c>
      <c r="H47" s="6">
        <v>0.6</v>
      </c>
      <c r="I47" s="2"/>
      <c r="J47" s="2"/>
    </row>
    <row r="48" spans="2:10" ht="12.75">
      <c r="B48" s="1" t="s">
        <v>38</v>
      </c>
      <c r="C48" s="5">
        <f t="shared" si="1"/>
        <v>137</v>
      </c>
      <c r="D48" s="6">
        <f t="shared" si="2"/>
        <v>4205</v>
      </c>
      <c r="E48" s="5">
        <v>137</v>
      </c>
      <c r="F48" s="6">
        <v>4170</v>
      </c>
      <c r="G48" s="5">
        <v>5</v>
      </c>
      <c r="H48" s="6">
        <v>35</v>
      </c>
      <c r="I48" s="2"/>
      <c r="J48" s="2"/>
    </row>
    <row r="49" spans="2:10" ht="12.75">
      <c r="B49" s="2"/>
      <c r="C49" s="5"/>
      <c r="D49" s="6">
        <f t="shared" si="2"/>
        <v>0</v>
      </c>
      <c r="E49" s="5"/>
      <c r="F49" s="6"/>
      <c r="G49" s="5"/>
      <c r="H49" s="6"/>
      <c r="I49" s="2"/>
      <c r="J49" s="2"/>
    </row>
    <row r="50" spans="2:10" ht="12.75">
      <c r="B50" s="1" t="s">
        <v>39</v>
      </c>
      <c r="C50" s="5">
        <f>E50</f>
        <v>26</v>
      </c>
      <c r="D50" s="6">
        <f t="shared" si="2"/>
        <v>1210.2</v>
      </c>
      <c r="E50" s="5">
        <v>26</v>
      </c>
      <c r="F50" s="6">
        <v>1210.2</v>
      </c>
      <c r="G50" s="5">
        <v>0</v>
      </c>
      <c r="H50" s="6">
        <v>0</v>
      </c>
      <c r="I50" s="2"/>
      <c r="J50" s="2"/>
    </row>
    <row r="51" spans="2:10" ht="12.75">
      <c r="B51" s="8"/>
      <c r="C51" s="9"/>
      <c r="D51" s="10"/>
      <c r="E51" s="9"/>
      <c r="F51" s="10"/>
      <c r="G51" s="9"/>
      <c r="H51" s="10"/>
      <c r="I51" s="7"/>
      <c r="J51" s="2"/>
    </row>
    <row r="52" spans="2:10" ht="12.75">
      <c r="B52" s="1" t="s">
        <v>40</v>
      </c>
      <c r="C52" s="5"/>
      <c r="D52" s="6"/>
      <c r="E52" s="5"/>
      <c r="F52" s="6"/>
      <c r="G52" s="5"/>
      <c r="H52" s="6"/>
      <c r="I52" s="2"/>
      <c r="J52" s="2"/>
    </row>
    <row r="53" spans="2:10" ht="12.75">
      <c r="B53" s="1" t="s">
        <v>41</v>
      </c>
      <c r="C53" s="2"/>
      <c r="D53" s="6"/>
      <c r="E53" s="5"/>
      <c r="F53" s="6"/>
      <c r="G53" s="5"/>
      <c r="H53" s="6"/>
      <c r="I53" s="2"/>
      <c r="J53" s="2"/>
    </row>
    <row r="54" spans="2:10" ht="12.75">
      <c r="B54" s="2"/>
      <c r="C54" s="2"/>
      <c r="D54" s="6"/>
      <c r="E54" s="5"/>
      <c r="F54" s="6"/>
      <c r="G54" s="5"/>
      <c r="H54" s="6"/>
      <c r="I54" s="2"/>
      <c r="J54" s="2"/>
    </row>
    <row r="55" spans="2:10" ht="12.75">
      <c r="B55" s="2"/>
      <c r="C55" s="2"/>
      <c r="D55" s="6"/>
      <c r="E55" s="5"/>
      <c r="F55" s="6"/>
      <c r="G55" s="5"/>
      <c r="H55" s="6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</sheetData>
  <mergeCells count="6">
    <mergeCell ref="B2:I2"/>
    <mergeCell ref="B4:I4"/>
    <mergeCell ref="B5:I5"/>
    <mergeCell ref="C8:D8"/>
    <mergeCell ref="E8:F8"/>
    <mergeCell ref="G8:H8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2004-03-03T13:44:29Z</cp:lastPrinted>
  <dcterms:created xsi:type="dcterms:W3CDTF">2004-01-22T14:51:49Z</dcterms:created>
  <dcterms:modified xsi:type="dcterms:W3CDTF">2005-05-25T14:54:26Z</dcterms:modified>
  <cp:category/>
  <cp:version/>
  <cp:contentType/>
  <cp:contentStatus/>
</cp:coreProperties>
</file>