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8" sheetId="1" r:id="rId1"/>
  </sheets>
  <definedNames>
    <definedName name="_Key1" hidden="1">'CUAD1908'!$B$23:$B$53</definedName>
    <definedName name="_Order1" hidden="1">255</definedName>
    <definedName name="_Regression_Int" localSheetId="0" hidden="1">1</definedName>
    <definedName name="A_IMPRESIÓN_IM">'CUAD1908'!$O$1:$AB$56</definedName>
    <definedName name="_xlnm.Print_Area" localSheetId="0">'CUAD1908'!$A$1:$O$115</definedName>
    <definedName name="Imprimir_área_IM" localSheetId="0">'CUAD1908'!$O$1:$AC$58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<sst xmlns="http://schemas.openxmlformats.org/spreadsheetml/2006/main" count="124" uniqueCount="66">
  <si>
    <t xml:space="preserve">        19. 8  ODONTOLOGIA PREVENTIVA POR DELEGACION</t>
  </si>
  <si>
    <t xml:space="preserve">               (SEGUNDA PARTE)</t>
  </si>
  <si>
    <t xml:space="preserve">            P E R S O N A S   A T E N D I D A S</t>
  </si>
  <si>
    <t xml:space="preserve"> A     C     T     I     V     I     D     A     D     E     S</t>
  </si>
  <si>
    <t xml:space="preserve">      SUBTOTAL</t>
  </si>
  <si>
    <t xml:space="preserve">       PRIMERA VEZ</t>
  </si>
  <si>
    <t xml:space="preserve">        SUBSECUENTE</t>
  </si>
  <si>
    <t>DELEGACION</t>
  </si>
  <si>
    <t>TOTAL</t>
  </si>
  <si>
    <t xml:space="preserve">   D.H.</t>
  </si>
  <si>
    <t>NO D.H.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</si>
  <si>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</si>
  <si>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</si>
  <si>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</si>
  <si>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</si>
  <si>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</si>
  <si>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</si>
  <si>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</si>
  <si>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</si>
  <si>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</si>
  <si>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</si>
  <si>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</si>
  <si>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</si>
  <si>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</si>
  <si>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</si>
  <si>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</si>
  <si>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</si>
  <si>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</si>
  <si>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</si>
  <si>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</si>
  <si>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</si>
  <si>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</si>
  <si>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</si>
  <si>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</si>
  <si>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</si>
  <si>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</si>
  <si>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</si>
  <si>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</si>
  <si>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</si>
  <si>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</si>
  <si>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</si>
  <si>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</si>
  <si>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</si>
  <si>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</si>
  <si>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</si>
  <si>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</si>
  <si>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</si>
  <si>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</si>
  <si>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</si>
  <si>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</si>
  <si>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</si>
  <si>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 SM10-21</t>
  </si>
  <si>
    <t xml:space="preserve">        (D.H.) DERECHOHABIENTES</t>
  </si>
  <si>
    <t xml:space="preserve">        (NO D.H.) NO DERECHOHABIENTES</t>
  </si>
  <si>
    <t>ANUARIO ESTADISTICO 2002</t>
  </si>
  <si>
    <t xml:space="preserve">              (D.H.) DERECHOHABIENTES</t>
  </si>
  <si>
    <t xml:space="preserve">              (NO D.H.) NO DERECHOHABIENTES</t>
  </si>
  <si>
    <t xml:space="preserve">                 SUBTOTAL</t>
  </si>
  <si>
    <t xml:space="preserve">       DETECCION PLACA</t>
  </si>
  <si>
    <t xml:space="preserve">      DENTOBACTERIANA</t>
  </si>
  <si>
    <t xml:space="preserve">             PROFILAXIS</t>
  </si>
  <si>
    <t xml:space="preserve">         ODONTOXESIS</t>
  </si>
  <si>
    <t xml:space="preserve">        APLICACION</t>
  </si>
  <si>
    <t xml:space="preserve">       TOPICA DE FLOUR</t>
  </si>
  <si>
    <t xml:space="preserve">    FISURAS Y FOSETAS</t>
  </si>
  <si>
    <t xml:space="preserve">           SELLADO DE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</si>
</sst>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625" style="0" customWidth="1"/>
    <col min="3" max="19" width="10.625" style="0" customWidth="1"/>
    <col min="20" max="20" width="8.625" style="0" customWidth="1"/>
    <col min="25" max="25" width="10.625" style="0" customWidth="1"/>
    <col min="26" max="27" width="8.625" style="0" customWidth="1"/>
    <col min="28" max="29" width="7.625" style="0" customWidth="1"/>
  </cols>
  <sheetData>
    <row r="1" spans="1:15" ht="12.75">
      <c r="A1" s="2"/>
      <c r="B1" s="22" t="s">
        <v>54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"/>
    </row>
    <row r="2" spans="1:15" ht="12.75">
      <c r="A2" s="2"/>
      <c r="B2" s="3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"/>
    </row>
    <row r="4" spans="1:15" ht="12.75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/>
      <c r="B7" s="2"/>
      <c r="C7" s="2"/>
      <c r="D7" s="2"/>
      <c r="E7" s="2"/>
      <c r="F7" s="23" t="s">
        <v>2</v>
      </c>
      <c r="G7" s="23"/>
      <c r="H7" s="23"/>
      <c r="I7" s="23"/>
      <c r="J7" s="23"/>
      <c r="K7" s="23"/>
      <c r="L7" s="23"/>
      <c r="M7" s="23"/>
      <c r="N7" s="2"/>
      <c r="O7" s="2"/>
    </row>
    <row r="8" spans="1:1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5" t="s">
        <v>4</v>
      </c>
      <c r="E9" s="2"/>
      <c r="G9" s="23" t="s">
        <v>5</v>
      </c>
      <c r="H9" s="23"/>
      <c r="I9" s="23"/>
      <c r="K9" s="23" t="s">
        <v>6</v>
      </c>
      <c r="L9" s="23"/>
      <c r="M9" s="23"/>
      <c r="N9" s="2"/>
      <c r="O9" s="2"/>
    </row>
    <row r="10" spans="1:15" ht="12.75">
      <c r="A10" s="2"/>
      <c r="B10" s="15" t="s">
        <v>7</v>
      </c>
      <c r="C10" s="16" t="s">
        <v>8</v>
      </c>
      <c r="D10" s="15" t="s">
        <v>9</v>
      </c>
      <c r="E10" s="17" t="s">
        <v>10</v>
      </c>
      <c r="F10" s="18"/>
      <c r="G10" s="15" t="s">
        <v>9</v>
      </c>
      <c r="H10" s="19"/>
      <c r="I10" s="17" t="s">
        <v>10</v>
      </c>
      <c r="J10" s="18"/>
      <c r="K10" s="15" t="s">
        <v>9</v>
      </c>
      <c r="L10" s="19"/>
      <c r="M10" s="17" t="s">
        <v>10</v>
      </c>
      <c r="N10" s="19"/>
      <c r="O10" s="20"/>
    </row>
    <row r="11" spans="1:15" ht="12.75">
      <c r="A11" s="2"/>
      <c r="B11" s="13"/>
      <c r="C11" s="14"/>
      <c r="D11" s="12"/>
      <c r="E11" s="12"/>
      <c r="G11" s="12"/>
      <c r="H11" s="12"/>
      <c r="I11" s="14"/>
      <c r="K11" s="12"/>
      <c r="L11" s="12"/>
      <c r="M11" s="12"/>
      <c r="N11" s="12"/>
      <c r="O11" s="12"/>
    </row>
    <row r="12" spans="1:15" ht="12.75">
      <c r="A12" s="2"/>
      <c r="B12" s="5" t="s">
        <v>12</v>
      </c>
      <c r="C12" s="6">
        <f>C14+C21</f>
        <v>1219041</v>
      </c>
      <c r="D12" s="6">
        <f>D14+D21</f>
        <v>1020596</v>
      </c>
      <c r="E12" s="6">
        <f>E14+E21</f>
        <v>198445</v>
      </c>
      <c r="G12" s="6">
        <f>G14+G21</f>
        <v>417966</v>
      </c>
      <c r="H12" s="6"/>
      <c r="I12" s="6">
        <f>I14+I21</f>
        <v>150793</v>
      </c>
      <c r="K12" s="6">
        <f>K14+K21</f>
        <v>602630</v>
      </c>
      <c r="L12" s="6"/>
      <c r="M12" s="6">
        <f>M14+M21</f>
        <v>47652</v>
      </c>
      <c r="N12" s="6"/>
      <c r="O12" s="6"/>
    </row>
    <row r="13" spans="1:15" ht="12.75">
      <c r="A13" s="2"/>
      <c r="B13" s="2"/>
      <c r="C13" s="6"/>
      <c r="D13" s="6"/>
      <c r="E13" s="6"/>
      <c r="G13" s="6"/>
      <c r="H13" s="6"/>
      <c r="I13" s="6"/>
      <c r="K13" s="6"/>
      <c r="L13" s="6"/>
      <c r="M13" s="6"/>
      <c r="N13" s="6"/>
      <c r="O13" s="6"/>
    </row>
    <row r="14" spans="1:15" ht="12.75">
      <c r="A14" s="2"/>
      <c r="B14" s="5" t="s">
        <v>13</v>
      </c>
      <c r="C14" s="6">
        <f>SUM(C16:C19)</f>
        <v>353796</v>
      </c>
      <c r="D14" s="6">
        <f>SUM(D16:D19)</f>
        <v>337792</v>
      </c>
      <c r="E14" s="6">
        <f>SUM(E16:E19)</f>
        <v>16004</v>
      </c>
      <c r="G14" s="6">
        <f>SUM(G16:G19)</f>
        <v>109188</v>
      </c>
      <c r="H14" s="6"/>
      <c r="I14" s="6">
        <f>SUM(I16:I19)</f>
        <v>15713</v>
      </c>
      <c r="K14" s="6">
        <f>SUM(K16:K19)</f>
        <v>228604</v>
      </c>
      <c r="L14" s="6"/>
      <c r="M14" s="6">
        <f>SUM(M16:M19)</f>
        <v>291</v>
      </c>
      <c r="N14" s="6"/>
      <c r="O14" s="6"/>
    </row>
    <row r="15" spans="1:15" ht="12.75">
      <c r="A15" s="2"/>
      <c r="B15" s="2"/>
      <c r="C15" s="6"/>
      <c r="D15" s="6"/>
      <c r="E15" s="6"/>
      <c r="G15" s="6"/>
      <c r="H15" s="6"/>
      <c r="I15" s="6"/>
      <c r="K15" s="6"/>
      <c r="L15" s="6"/>
      <c r="M15" s="6"/>
      <c r="N15" s="6"/>
      <c r="O15" s="6"/>
    </row>
    <row r="16" spans="1:15" ht="12.75">
      <c r="A16" s="2"/>
      <c r="B16" s="5" t="s">
        <v>14</v>
      </c>
      <c r="C16" s="6">
        <f>D16+E16</f>
        <v>144106</v>
      </c>
      <c r="D16" s="6">
        <f>G16+K16</f>
        <v>144013</v>
      </c>
      <c r="E16" s="6">
        <f>I16+M16</f>
        <v>93</v>
      </c>
      <c r="G16" s="6">
        <v>46487</v>
      </c>
      <c r="H16" s="6"/>
      <c r="I16" s="6">
        <v>43</v>
      </c>
      <c r="K16" s="6">
        <v>97526</v>
      </c>
      <c r="L16" s="6"/>
      <c r="M16" s="6">
        <v>50</v>
      </c>
      <c r="N16" s="6"/>
      <c r="O16" s="6"/>
    </row>
    <row r="17" spans="1:15" ht="12.75">
      <c r="A17" s="2"/>
      <c r="B17" s="5" t="s">
        <v>15</v>
      </c>
      <c r="C17" s="6">
        <f>D17+E17</f>
        <v>52571</v>
      </c>
      <c r="D17" s="6">
        <f>G17+K17</f>
        <v>50750</v>
      </c>
      <c r="E17" s="6">
        <f>I17+M17</f>
        <v>1821</v>
      </c>
      <c r="G17" s="6">
        <v>23491</v>
      </c>
      <c r="H17" s="6"/>
      <c r="I17" s="6">
        <v>1813</v>
      </c>
      <c r="K17" s="6">
        <v>27259</v>
      </c>
      <c r="L17" s="6"/>
      <c r="M17" s="6">
        <v>8</v>
      </c>
      <c r="N17" s="6"/>
      <c r="O17" s="6"/>
    </row>
    <row r="18" spans="1:15" ht="12.75">
      <c r="A18" s="2"/>
      <c r="B18" s="5" t="s">
        <v>16</v>
      </c>
      <c r="C18" s="6">
        <f>D18+E18</f>
        <v>87838</v>
      </c>
      <c r="D18" s="6">
        <f>G18+K18</f>
        <v>84513</v>
      </c>
      <c r="E18" s="6">
        <f>I18+M18</f>
        <v>3325</v>
      </c>
      <c r="G18" s="6">
        <v>17380</v>
      </c>
      <c r="H18" s="6"/>
      <c r="I18" s="6">
        <v>3123</v>
      </c>
      <c r="K18" s="6">
        <v>67133</v>
      </c>
      <c r="L18" s="6"/>
      <c r="M18" s="6">
        <v>202</v>
      </c>
      <c r="N18" s="6"/>
      <c r="O18" s="6"/>
    </row>
    <row r="19" spans="1:15" ht="12.75">
      <c r="A19" s="2"/>
      <c r="B19" s="5" t="s">
        <v>17</v>
      </c>
      <c r="C19" s="6">
        <f>D19+E19</f>
        <v>69281</v>
      </c>
      <c r="D19" s="6">
        <f>G19+K19</f>
        <v>58516</v>
      </c>
      <c r="E19" s="6">
        <f>I19+M19</f>
        <v>10765</v>
      </c>
      <c r="G19" s="6">
        <v>21830</v>
      </c>
      <c r="H19" s="6"/>
      <c r="I19" s="6">
        <v>10734</v>
      </c>
      <c r="K19" s="6">
        <v>36686</v>
      </c>
      <c r="L19" s="6"/>
      <c r="M19" s="6">
        <v>31</v>
      </c>
      <c r="N19" s="6"/>
      <c r="O19" s="6"/>
    </row>
    <row r="20" spans="1:15" ht="12.75">
      <c r="A20" s="2"/>
      <c r="B20" s="2"/>
      <c r="C20" s="6"/>
      <c r="D20" s="6"/>
      <c r="E20" s="2"/>
      <c r="G20" s="6"/>
      <c r="H20" s="6"/>
      <c r="I20" s="6"/>
      <c r="K20" s="6"/>
      <c r="L20" s="6"/>
      <c r="M20" s="6"/>
      <c r="N20" s="6"/>
      <c r="O20" s="6"/>
    </row>
    <row r="21" spans="1:15" ht="12.75">
      <c r="A21" s="2"/>
      <c r="B21" s="5" t="s">
        <v>19</v>
      </c>
      <c r="C21" s="6">
        <f>SUM(C23:C53)</f>
        <v>865245</v>
      </c>
      <c r="D21" s="6">
        <f>SUM(D23:D53)</f>
        <v>682804</v>
      </c>
      <c r="E21" s="6">
        <f>SUM(E23:E53)</f>
        <v>182441</v>
      </c>
      <c r="G21" s="6">
        <f>SUM(G23:G53)</f>
        <v>308778</v>
      </c>
      <c r="H21" s="6"/>
      <c r="I21" s="6">
        <f>SUM(I23:I53)</f>
        <v>135080</v>
      </c>
      <c r="K21" s="6">
        <f>SUM(K23:K53)</f>
        <v>374026</v>
      </c>
      <c r="L21" s="6"/>
      <c r="M21" s="6">
        <f>SUM(M23:M53)</f>
        <v>47361</v>
      </c>
      <c r="N21" s="6"/>
      <c r="O21" s="6"/>
    </row>
    <row r="22" spans="1:15" ht="12.75">
      <c r="A22" s="2"/>
      <c r="B22" s="2"/>
      <c r="C22" s="6"/>
      <c r="D22" s="6"/>
      <c r="E22" s="2"/>
      <c r="G22" s="6"/>
      <c r="H22" s="6"/>
      <c r="I22" s="6"/>
      <c r="K22" s="6"/>
      <c r="L22" s="6"/>
      <c r="M22" s="6"/>
      <c r="N22" s="6"/>
      <c r="O22" s="6"/>
    </row>
    <row r="23" spans="1:15" ht="12.75">
      <c r="A23" s="2"/>
      <c r="B23" s="5" t="s">
        <v>20</v>
      </c>
      <c r="C23" s="6">
        <f aca="true" t="shared" si="0" ref="C23:C53">D23+E23</f>
        <v>11266</v>
      </c>
      <c r="D23" s="6">
        <f aca="true" t="shared" si="1" ref="D23:D53">G23+K23</f>
        <v>11266</v>
      </c>
      <c r="E23" s="6">
        <f aca="true" t="shared" si="2" ref="E23:E53">I23+M23</f>
        <v>0</v>
      </c>
      <c r="G23" s="6">
        <v>3733</v>
      </c>
      <c r="H23" s="6"/>
      <c r="I23" s="6">
        <v>0</v>
      </c>
      <c r="K23" s="6">
        <v>7533</v>
      </c>
      <c r="L23" s="6"/>
      <c r="M23" s="6">
        <v>0</v>
      </c>
      <c r="N23" s="6"/>
      <c r="O23" s="6"/>
    </row>
    <row r="24" spans="1:15" ht="12.75">
      <c r="A24" s="2"/>
      <c r="B24" s="5" t="s">
        <v>21</v>
      </c>
      <c r="C24" s="6">
        <f t="shared" si="0"/>
        <v>6284</v>
      </c>
      <c r="D24" s="6">
        <f t="shared" si="1"/>
        <v>5767</v>
      </c>
      <c r="E24" s="6">
        <f t="shared" si="2"/>
        <v>517</v>
      </c>
      <c r="G24" s="6">
        <v>3844</v>
      </c>
      <c r="H24" s="6"/>
      <c r="I24" s="6">
        <v>365</v>
      </c>
      <c r="K24" s="6">
        <v>1923</v>
      </c>
      <c r="L24" s="6"/>
      <c r="M24" s="6">
        <v>152</v>
      </c>
      <c r="N24" s="6"/>
      <c r="O24" s="6"/>
    </row>
    <row r="25" spans="1:15" ht="12.75">
      <c r="A25" s="2"/>
      <c r="B25" s="5" t="s">
        <v>22</v>
      </c>
      <c r="C25" s="6">
        <f t="shared" si="0"/>
        <v>16693</v>
      </c>
      <c r="D25" s="6">
        <f t="shared" si="1"/>
        <v>16693</v>
      </c>
      <c r="E25" s="6">
        <f t="shared" si="2"/>
        <v>0</v>
      </c>
      <c r="G25" s="6">
        <v>6540</v>
      </c>
      <c r="H25" s="6"/>
      <c r="I25" s="6">
        <v>0</v>
      </c>
      <c r="K25" s="6">
        <v>10153</v>
      </c>
      <c r="L25" s="6"/>
      <c r="M25" s="6">
        <v>0</v>
      </c>
      <c r="N25" s="6"/>
      <c r="O25" s="6"/>
    </row>
    <row r="26" spans="1:15" ht="12.75">
      <c r="A26" s="2"/>
      <c r="B26" s="5" t="s">
        <v>23</v>
      </c>
      <c r="C26" s="6">
        <f t="shared" si="0"/>
        <v>23116</v>
      </c>
      <c r="D26" s="6">
        <f t="shared" si="1"/>
        <v>7731</v>
      </c>
      <c r="E26" s="6">
        <f t="shared" si="2"/>
        <v>15385</v>
      </c>
      <c r="G26" s="6">
        <v>4411</v>
      </c>
      <c r="H26" s="6"/>
      <c r="I26" s="6">
        <v>9315</v>
      </c>
      <c r="K26" s="6">
        <v>3320</v>
      </c>
      <c r="L26" s="6"/>
      <c r="M26" s="6">
        <v>6070</v>
      </c>
      <c r="N26" s="6"/>
      <c r="O26" s="6"/>
    </row>
    <row r="27" spans="1:15" ht="12.75">
      <c r="A27" s="2"/>
      <c r="B27" s="5" t="s">
        <v>24</v>
      </c>
      <c r="C27" s="6">
        <f t="shared" si="0"/>
        <v>45144</v>
      </c>
      <c r="D27" s="6">
        <f t="shared" si="1"/>
        <v>33233</v>
      </c>
      <c r="E27" s="6">
        <f t="shared" si="2"/>
        <v>11911</v>
      </c>
      <c r="G27" s="6">
        <v>21527</v>
      </c>
      <c r="H27" s="6"/>
      <c r="I27" s="6">
        <v>9655</v>
      </c>
      <c r="K27" s="6">
        <v>11706</v>
      </c>
      <c r="L27" s="6"/>
      <c r="M27" s="6">
        <v>2256</v>
      </c>
      <c r="N27" s="6"/>
      <c r="O27" s="6"/>
    </row>
    <row r="28" spans="1:15" ht="12.75">
      <c r="A28" s="2"/>
      <c r="B28" s="5" t="s">
        <v>25</v>
      </c>
      <c r="C28" s="6">
        <f t="shared" si="0"/>
        <v>14071</v>
      </c>
      <c r="D28" s="6">
        <f t="shared" si="1"/>
        <v>11711</v>
      </c>
      <c r="E28" s="6">
        <f t="shared" si="2"/>
        <v>2360</v>
      </c>
      <c r="G28" s="6">
        <v>8062</v>
      </c>
      <c r="H28" s="6"/>
      <c r="I28" s="6">
        <v>2360</v>
      </c>
      <c r="K28" s="6">
        <v>3649</v>
      </c>
      <c r="L28" s="6"/>
      <c r="M28" s="6">
        <v>0</v>
      </c>
      <c r="N28" s="6"/>
      <c r="O28" s="6"/>
    </row>
    <row r="29" spans="1:15" ht="12.75">
      <c r="A29" s="2"/>
      <c r="B29" s="5" t="s">
        <v>26</v>
      </c>
      <c r="C29" s="6">
        <f t="shared" si="0"/>
        <v>12428</v>
      </c>
      <c r="D29" s="6">
        <f t="shared" si="1"/>
        <v>11576</v>
      </c>
      <c r="E29" s="6">
        <f t="shared" si="2"/>
        <v>852</v>
      </c>
      <c r="G29" s="6">
        <v>5305</v>
      </c>
      <c r="H29" s="6"/>
      <c r="I29" s="6">
        <v>779</v>
      </c>
      <c r="K29" s="6">
        <v>6271</v>
      </c>
      <c r="L29" s="6"/>
      <c r="M29" s="6">
        <v>73</v>
      </c>
      <c r="N29" s="6"/>
      <c r="O29" s="6"/>
    </row>
    <row r="30" spans="1:15" ht="12.75">
      <c r="A30" s="2"/>
      <c r="B30" s="5" t="s">
        <v>27</v>
      </c>
      <c r="C30" s="6">
        <f t="shared" si="0"/>
        <v>5996</v>
      </c>
      <c r="D30" s="6">
        <f t="shared" si="1"/>
        <v>3889</v>
      </c>
      <c r="E30" s="6">
        <f t="shared" si="2"/>
        <v>2107</v>
      </c>
      <c r="G30" s="6">
        <v>2610</v>
      </c>
      <c r="H30" s="6"/>
      <c r="I30" s="6">
        <v>2043</v>
      </c>
      <c r="K30" s="6">
        <v>1279</v>
      </c>
      <c r="L30" s="6"/>
      <c r="M30" s="6">
        <v>64</v>
      </c>
      <c r="N30" s="6"/>
      <c r="O30" s="6"/>
    </row>
    <row r="31" spans="1:15" ht="12.75">
      <c r="A31" s="2"/>
      <c r="B31" s="5" t="s">
        <v>28</v>
      </c>
      <c r="C31" s="6">
        <f t="shared" si="0"/>
        <v>24252</v>
      </c>
      <c r="D31" s="6">
        <f t="shared" si="1"/>
        <v>24252</v>
      </c>
      <c r="E31" s="6">
        <f t="shared" si="2"/>
        <v>0</v>
      </c>
      <c r="G31" s="6">
        <v>12801</v>
      </c>
      <c r="H31" s="6"/>
      <c r="I31" s="6">
        <v>0</v>
      </c>
      <c r="K31" s="6">
        <v>11451</v>
      </c>
      <c r="L31" s="6"/>
      <c r="M31" s="6">
        <v>0</v>
      </c>
      <c r="N31" s="6"/>
      <c r="O31" s="6"/>
    </row>
    <row r="32" spans="1:15" ht="12.75">
      <c r="A32" s="2"/>
      <c r="B32" s="5" t="s">
        <v>29</v>
      </c>
      <c r="C32" s="6">
        <f t="shared" si="0"/>
        <v>24044</v>
      </c>
      <c r="D32" s="6">
        <f t="shared" si="1"/>
        <v>16236</v>
      </c>
      <c r="E32" s="6">
        <f t="shared" si="2"/>
        <v>7808</v>
      </c>
      <c r="G32" s="6">
        <v>6387</v>
      </c>
      <c r="H32" s="6"/>
      <c r="I32" s="6">
        <v>6552</v>
      </c>
      <c r="K32" s="6">
        <v>9849</v>
      </c>
      <c r="L32" s="6"/>
      <c r="M32" s="6">
        <v>1256</v>
      </c>
      <c r="N32" s="6"/>
      <c r="O32" s="6"/>
    </row>
    <row r="33" spans="1:15" ht="12.75">
      <c r="A33" s="2"/>
      <c r="B33" s="5" t="s">
        <v>30</v>
      </c>
      <c r="C33" s="6">
        <f t="shared" si="0"/>
        <v>34678</v>
      </c>
      <c r="D33" s="6">
        <f t="shared" si="1"/>
        <v>34678</v>
      </c>
      <c r="E33" s="6">
        <f t="shared" si="2"/>
        <v>0</v>
      </c>
      <c r="G33" s="6">
        <v>11875</v>
      </c>
      <c r="H33" s="6"/>
      <c r="I33" s="6">
        <v>0</v>
      </c>
      <c r="K33" s="6">
        <v>22803</v>
      </c>
      <c r="L33" s="6"/>
      <c r="M33" s="6">
        <v>0</v>
      </c>
      <c r="N33" s="6"/>
      <c r="O33" s="6"/>
    </row>
    <row r="34" spans="1:15" ht="12.75">
      <c r="A34" s="2"/>
      <c r="B34" s="5" t="s">
        <v>31</v>
      </c>
      <c r="C34" s="6">
        <f t="shared" si="0"/>
        <v>20827</v>
      </c>
      <c r="D34" s="6">
        <f t="shared" si="1"/>
        <v>16677</v>
      </c>
      <c r="E34" s="6">
        <f t="shared" si="2"/>
        <v>4150</v>
      </c>
      <c r="G34" s="6">
        <v>6625</v>
      </c>
      <c r="H34" s="6"/>
      <c r="I34" s="6">
        <v>4150</v>
      </c>
      <c r="K34" s="6">
        <v>10052</v>
      </c>
      <c r="L34" s="6"/>
      <c r="M34" s="6">
        <v>0</v>
      </c>
      <c r="N34" s="6"/>
      <c r="O34" s="6"/>
    </row>
    <row r="35" spans="1:15" ht="12.75">
      <c r="A35" s="2"/>
      <c r="B35" s="5" t="s">
        <v>32</v>
      </c>
      <c r="C35" s="6">
        <f t="shared" si="0"/>
        <v>25513</v>
      </c>
      <c r="D35" s="6">
        <f t="shared" si="1"/>
        <v>25512</v>
      </c>
      <c r="E35" s="6">
        <f t="shared" si="2"/>
        <v>1</v>
      </c>
      <c r="G35" s="6">
        <v>11605</v>
      </c>
      <c r="H35" s="6"/>
      <c r="I35" s="6">
        <v>1</v>
      </c>
      <c r="K35" s="6">
        <v>13907</v>
      </c>
      <c r="L35" s="6"/>
      <c r="M35" s="6">
        <v>0</v>
      </c>
      <c r="N35" s="6"/>
      <c r="O35" s="6"/>
    </row>
    <row r="36" spans="1:15" ht="12.75">
      <c r="A36" s="2"/>
      <c r="B36" s="5" t="s">
        <v>33</v>
      </c>
      <c r="C36" s="6">
        <f t="shared" si="0"/>
        <v>37995</v>
      </c>
      <c r="D36" s="6">
        <f t="shared" si="1"/>
        <v>36523</v>
      </c>
      <c r="E36" s="6">
        <f t="shared" si="2"/>
        <v>1472</v>
      </c>
      <c r="G36" s="6">
        <v>15783</v>
      </c>
      <c r="H36" s="6"/>
      <c r="I36" s="6">
        <v>1230</v>
      </c>
      <c r="K36" s="6">
        <v>20740</v>
      </c>
      <c r="L36" s="6"/>
      <c r="M36" s="6">
        <v>242</v>
      </c>
      <c r="N36" s="6"/>
      <c r="O36" s="6"/>
    </row>
    <row r="37" spans="1:15" ht="12.75">
      <c r="A37" s="2"/>
      <c r="B37" s="5" t="s">
        <v>34</v>
      </c>
      <c r="C37" s="6">
        <f t="shared" si="0"/>
        <v>44774</v>
      </c>
      <c r="D37" s="6">
        <f t="shared" si="1"/>
        <v>44774</v>
      </c>
      <c r="E37" s="6">
        <f t="shared" si="2"/>
        <v>0</v>
      </c>
      <c r="G37" s="6">
        <v>20286</v>
      </c>
      <c r="H37" s="6"/>
      <c r="I37" s="6">
        <v>0</v>
      </c>
      <c r="K37" s="6">
        <v>24488</v>
      </c>
      <c r="L37" s="6"/>
      <c r="M37" s="6">
        <v>0</v>
      </c>
      <c r="N37" s="6"/>
      <c r="O37" s="6"/>
    </row>
    <row r="38" spans="1:15" ht="12.75">
      <c r="A38" s="2"/>
      <c r="B38" s="5" t="s">
        <v>35</v>
      </c>
      <c r="C38" s="6">
        <f t="shared" si="0"/>
        <v>9108</v>
      </c>
      <c r="D38" s="6">
        <f t="shared" si="1"/>
        <v>6027</v>
      </c>
      <c r="E38" s="6">
        <f t="shared" si="2"/>
        <v>3081</v>
      </c>
      <c r="G38" s="6">
        <v>1811</v>
      </c>
      <c r="H38" s="6"/>
      <c r="I38" s="6">
        <v>3020</v>
      </c>
      <c r="K38" s="6">
        <v>4216</v>
      </c>
      <c r="L38" s="6"/>
      <c r="M38" s="6">
        <v>61</v>
      </c>
      <c r="N38" s="6"/>
      <c r="O38" s="6"/>
    </row>
    <row r="39" spans="1:15" ht="12.75">
      <c r="A39" s="2"/>
      <c r="B39" s="5" t="s">
        <v>36</v>
      </c>
      <c r="C39" s="6">
        <f t="shared" si="0"/>
        <v>35787</v>
      </c>
      <c r="D39" s="6">
        <f t="shared" si="1"/>
        <v>34253</v>
      </c>
      <c r="E39" s="6">
        <f t="shared" si="2"/>
        <v>1534</v>
      </c>
      <c r="G39" s="6">
        <v>15070</v>
      </c>
      <c r="H39" s="6"/>
      <c r="I39" s="6">
        <v>986</v>
      </c>
      <c r="K39" s="6">
        <v>19183</v>
      </c>
      <c r="L39" s="6"/>
      <c r="M39" s="6">
        <v>548</v>
      </c>
      <c r="N39" s="6"/>
      <c r="O39" s="6"/>
    </row>
    <row r="40" spans="1:15" ht="12.75">
      <c r="A40" s="2"/>
      <c r="B40" s="5" t="s">
        <v>37</v>
      </c>
      <c r="C40" s="6">
        <f t="shared" si="0"/>
        <v>27479</v>
      </c>
      <c r="D40" s="6">
        <f t="shared" si="1"/>
        <v>27479</v>
      </c>
      <c r="E40" s="6">
        <f t="shared" si="2"/>
        <v>0</v>
      </c>
      <c r="G40" s="6">
        <v>11575</v>
      </c>
      <c r="H40" s="6"/>
      <c r="I40" s="6">
        <v>0</v>
      </c>
      <c r="K40" s="6">
        <v>15904</v>
      </c>
      <c r="L40" s="6"/>
      <c r="M40" s="6">
        <v>0</v>
      </c>
      <c r="N40" s="6"/>
      <c r="O40" s="6"/>
    </row>
    <row r="41" spans="1:15" ht="12.75">
      <c r="A41" s="2"/>
      <c r="B41" s="5" t="s">
        <v>38</v>
      </c>
      <c r="C41" s="6">
        <f t="shared" si="0"/>
        <v>61914</v>
      </c>
      <c r="D41" s="6">
        <f t="shared" si="1"/>
        <v>49263</v>
      </c>
      <c r="E41" s="6">
        <f t="shared" si="2"/>
        <v>12651</v>
      </c>
      <c r="G41" s="6">
        <v>11650</v>
      </c>
      <c r="H41" s="6"/>
      <c r="I41" s="6">
        <v>12569</v>
      </c>
      <c r="K41" s="6">
        <v>37613</v>
      </c>
      <c r="L41" s="6"/>
      <c r="M41" s="6">
        <v>82</v>
      </c>
      <c r="N41" s="6"/>
      <c r="O41" s="6"/>
    </row>
    <row r="42" spans="1:15" ht="12.75">
      <c r="A42" s="2"/>
      <c r="B42" s="5" t="s">
        <v>39</v>
      </c>
      <c r="C42" s="6">
        <f t="shared" si="0"/>
        <v>98762</v>
      </c>
      <c r="D42" s="6">
        <f t="shared" si="1"/>
        <v>53471</v>
      </c>
      <c r="E42" s="6">
        <f t="shared" si="2"/>
        <v>45291</v>
      </c>
      <c r="G42" s="6">
        <v>17035</v>
      </c>
      <c r="H42" s="6"/>
      <c r="I42" s="6">
        <v>31618</v>
      </c>
      <c r="K42" s="6">
        <v>36436</v>
      </c>
      <c r="L42" s="6"/>
      <c r="M42" s="6">
        <v>13673</v>
      </c>
      <c r="N42" s="6"/>
      <c r="O42" s="6"/>
    </row>
    <row r="43" spans="1:15" ht="12.75">
      <c r="A43" s="2"/>
      <c r="B43" s="5" t="s">
        <v>40</v>
      </c>
      <c r="C43" s="6">
        <f t="shared" si="0"/>
        <v>28941</v>
      </c>
      <c r="D43" s="6">
        <f t="shared" si="1"/>
        <v>9920</v>
      </c>
      <c r="E43" s="6">
        <f t="shared" si="2"/>
        <v>19021</v>
      </c>
      <c r="G43" s="6">
        <v>5938</v>
      </c>
      <c r="H43" s="6"/>
      <c r="I43" s="6">
        <v>19021</v>
      </c>
      <c r="K43" s="6">
        <v>3982</v>
      </c>
      <c r="L43" s="6"/>
      <c r="M43" s="6">
        <v>0</v>
      </c>
      <c r="N43" s="6"/>
      <c r="O43" s="6"/>
    </row>
    <row r="44" spans="1:15" ht="12.75">
      <c r="A44" s="2"/>
      <c r="B44" s="5" t="s">
        <v>41</v>
      </c>
      <c r="C44" s="6">
        <f t="shared" si="0"/>
        <v>13587</v>
      </c>
      <c r="D44" s="6">
        <f t="shared" si="1"/>
        <v>11011</v>
      </c>
      <c r="E44" s="6">
        <f t="shared" si="2"/>
        <v>2576</v>
      </c>
      <c r="G44" s="6">
        <v>6206</v>
      </c>
      <c r="H44" s="6"/>
      <c r="I44" s="6">
        <v>2576</v>
      </c>
      <c r="K44" s="6">
        <v>4805</v>
      </c>
      <c r="L44" s="6"/>
      <c r="M44" s="6">
        <v>0</v>
      </c>
      <c r="N44" s="6"/>
      <c r="O44" s="6"/>
    </row>
    <row r="45" spans="1:15" ht="12.75">
      <c r="A45" s="2"/>
      <c r="B45" s="5" t="s">
        <v>42</v>
      </c>
      <c r="C45" s="6">
        <f t="shared" si="0"/>
        <v>24254</v>
      </c>
      <c r="D45" s="6">
        <f t="shared" si="1"/>
        <v>21962</v>
      </c>
      <c r="E45" s="6">
        <f t="shared" si="2"/>
        <v>2292</v>
      </c>
      <c r="G45" s="6">
        <v>14224</v>
      </c>
      <c r="H45" s="6"/>
      <c r="I45" s="6">
        <v>2285</v>
      </c>
      <c r="K45" s="6">
        <v>7738</v>
      </c>
      <c r="L45" s="6"/>
      <c r="M45" s="6">
        <v>7</v>
      </c>
      <c r="N45" s="6"/>
      <c r="O45" s="6"/>
    </row>
    <row r="46" spans="1:15" ht="12.75">
      <c r="A46" s="2"/>
      <c r="B46" s="5" t="s">
        <v>43</v>
      </c>
      <c r="C46" s="6">
        <f t="shared" si="0"/>
        <v>40552</v>
      </c>
      <c r="D46" s="6">
        <f t="shared" si="1"/>
        <v>38743</v>
      </c>
      <c r="E46" s="6">
        <f t="shared" si="2"/>
        <v>1809</v>
      </c>
      <c r="G46" s="6">
        <v>19637</v>
      </c>
      <c r="H46" s="6"/>
      <c r="I46" s="6">
        <v>1809</v>
      </c>
      <c r="K46" s="6">
        <v>19106</v>
      </c>
      <c r="L46" s="6"/>
      <c r="M46" s="6">
        <v>0</v>
      </c>
      <c r="N46" s="6"/>
      <c r="O46" s="6"/>
    </row>
    <row r="47" spans="1:15" ht="12.75">
      <c r="A47" s="2"/>
      <c r="B47" s="5" t="s">
        <v>44</v>
      </c>
      <c r="C47" s="6">
        <f t="shared" si="0"/>
        <v>36026</v>
      </c>
      <c r="D47" s="6">
        <f t="shared" si="1"/>
        <v>30495</v>
      </c>
      <c r="E47" s="6">
        <f t="shared" si="2"/>
        <v>5531</v>
      </c>
      <c r="G47" s="6">
        <v>13541</v>
      </c>
      <c r="H47" s="6"/>
      <c r="I47" s="6">
        <v>2170</v>
      </c>
      <c r="K47" s="6">
        <v>16954</v>
      </c>
      <c r="L47" s="6"/>
      <c r="M47" s="6">
        <v>3361</v>
      </c>
      <c r="N47" s="6"/>
      <c r="O47" s="6"/>
    </row>
    <row r="48" spans="1:15" ht="12.75">
      <c r="A48" s="2"/>
      <c r="B48" s="5" t="s">
        <v>45</v>
      </c>
      <c r="C48" s="6">
        <f t="shared" si="0"/>
        <v>9429</v>
      </c>
      <c r="D48" s="6">
        <f t="shared" si="1"/>
        <v>9412</v>
      </c>
      <c r="E48" s="6">
        <f t="shared" si="2"/>
        <v>17</v>
      </c>
      <c r="G48" s="6">
        <v>3904</v>
      </c>
      <c r="H48" s="6"/>
      <c r="I48" s="6">
        <v>1</v>
      </c>
      <c r="K48" s="6">
        <v>5508</v>
      </c>
      <c r="L48" s="6"/>
      <c r="M48" s="6">
        <v>16</v>
      </c>
      <c r="N48" s="6"/>
      <c r="O48" s="6"/>
    </row>
    <row r="49" spans="1:15" ht="12.75">
      <c r="A49" s="2"/>
      <c r="B49" s="5" t="s">
        <v>46</v>
      </c>
      <c r="C49" s="6">
        <f t="shared" si="0"/>
        <v>17973</v>
      </c>
      <c r="D49" s="6">
        <f t="shared" si="1"/>
        <v>16025</v>
      </c>
      <c r="E49" s="6">
        <f t="shared" si="2"/>
        <v>1948</v>
      </c>
      <c r="G49" s="6">
        <v>6917</v>
      </c>
      <c r="H49" s="6"/>
      <c r="I49" s="6">
        <v>1948</v>
      </c>
      <c r="K49" s="6">
        <v>9108</v>
      </c>
      <c r="L49" s="6"/>
      <c r="M49" s="6">
        <v>0</v>
      </c>
      <c r="N49" s="6"/>
      <c r="O49" s="6"/>
    </row>
    <row r="50" spans="1:15" ht="12.75">
      <c r="A50" s="2"/>
      <c r="B50" s="5" t="s">
        <v>47</v>
      </c>
      <c r="C50" s="6">
        <f t="shared" si="0"/>
        <v>14000</v>
      </c>
      <c r="D50" s="6">
        <f t="shared" si="1"/>
        <v>8402</v>
      </c>
      <c r="E50" s="6">
        <f t="shared" si="2"/>
        <v>5598</v>
      </c>
      <c r="G50" s="6">
        <v>3567</v>
      </c>
      <c r="H50" s="6"/>
      <c r="I50" s="6">
        <v>3652</v>
      </c>
      <c r="K50" s="6">
        <v>4835</v>
      </c>
      <c r="L50" s="6"/>
      <c r="M50" s="6">
        <v>1946</v>
      </c>
      <c r="N50" s="6"/>
      <c r="O50" s="6"/>
    </row>
    <row r="51" spans="1:15" ht="12.75">
      <c r="A51" s="2"/>
      <c r="B51" s="5" t="s">
        <v>48</v>
      </c>
      <c r="C51" s="6">
        <f t="shared" si="0"/>
        <v>51947</v>
      </c>
      <c r="D51" s="6">
        <f t="shared" si="1"/>
        <v>28746</v>
      </c>
      <c r="E51" s="6">
        <f t="shared" si="2"/>
        <v>23201</v>
      </c>
      <c r="G51" s="6">
        <v>10573</v>
      </c>
      <c r="H51" s="6"/>
      <c r="I51" s="6">
        <v>14498</v>
      </c>
      <c r="K51" s="6">
        <v>18173</v>
      </c>
      <c r="L51" s="6"/>
      <c r="M51" s="6">
        <v>8703</v>
      </c>
      <c r="N51" s="6"/>
      <c r="O51" s="6"/>
    </row>
    <row r="52" spans="1:15" ht="12.75">
      <c r="A52" s="2"/>
      <c r="B52" s="5" t="s">
        <v>49</v>
      </c>
      <c r="C52" s="6">
        <f t="shared" si="0"/>
        <v>18943</v>
      </c>
      <c r="D52" s="6">
        <f t="shared" si="1"/>
        <v>9868</v>
      </c>
      <c r="E52" s="6">
        <f t="shared" si="2"/>
        <v>9075</v>
      </c>
      <c r="G52" s="6">
        <v>2684</v>
      </c>
      <c r="H52" s="6"/>
      <c r="I52" s="6">
        <v>1165</v>
      </c>
      <c r="K52" s="6">
        <v>7184</v>
      </c>
      <c r="L52" s="6"/>
      <c r="M52" s="6">
        <v>7910</v>
      </c>
      <c r="N52" s="6"/>
      <c r="O52" s="6"/>
    </row>
    <row r="53" spans="1:15" ht="12.75">
      <c r="A53" s="2"/>
      <c r="B53" s="21" t="s">
        <v>50</v>
      </c>
      <c r="C53" s="19">
        <f t="shared" si="0"/>
        <v>29462</v>
      </c>
      <c r="D53" s="19">
        <f t="shared" si="1"/>
        <v>27209</v>
      </c>
      <c r="E53" s="19">
        <f t="shared" si="2"/>
        <v>2253</v>
      </c>
      <c r="F53" s="18"/>
      <c r="G53" s="19">
        <v>23052</v>
      </c>
      <c r="H53" s="19"/>
      <c r="I53" s="19">
        <v>1312</v>
      </c>
      <c r="J53" s="18"/>
      <c r="K53" s="19">
        <v>4157</v>
      </c>
      <c r="L53" s="19"/>
      <c r="M53" s="19">
        <v>941</v>
      </c>
      <c r="N53" s="19"/>
      <c r="O53" s="19"/>
    </row>
    <row r="54" spans="1:15" ht="12.75">
      <c r="A54" s="2"/>
      <c r="B54" s="13"/>
      <c r="C54" s="14"/>
      <c r="D54" s="14"/>
      <c r="E54" s="12"/>
      <c r="F54" s="14"/>
      <c r="H54" s="14"/>
      <c r="I54" s="14"/>
      <c r="J54" s="14"/>
      <c r="K54" s="14"/>
      <c r="L54" s="14"/>
      <c r="M54" s="14"/>
      <c r="N54" s="14"/>
      <c r="O54" s="6"/>
    </row>
    <row r="55" spans="1:15" ht="12.75">
      <c r="A55" s="2"/>
      <c r="B55" s="5" t="s">
        <v>51</v>
      </c>
      <c r="C55" s="6"/>
      <c r="D55" s="6"/>
      <c r="E55" s="2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2"/>
      <c r="B56" s="5" t="s">
        <v>55</v>
      </c>
      <c r="C56" s="6"/>
      <c r="D56" s="6"/>
      <c r="E56" s="2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2"/>
      <c r="B57" s="5" t="s">
        <v>56</v>
      </c>
      <c r="C57" s="6"/>
      <c r="D57" s="6"/>
      <c r="E57" s="2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2"/>
      <c r="B58" s="22" t="s">
        <v>54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6"/>
    </row>
    <row r="59" spans="1:16" ht="12.75">
      <c r="A59" s="2"/>
      <c r="B59" s="3"/>
      <c r="C59" s="2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2" t="s">
        <v>0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"/>
      <c r="P60" s="2"/>
    </row>
    <row r="61" spans="1:30" ht="12.75">
      <c r="A61" s="2"/>
      <c r="B61" s="22" t="s">
        <v>1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"/>
      <c r="P61" s="2"/>
      <c r="AA61" s="6"/>
      <c r="AB61" s="2"/>
      <c r="AC61" s="2"/>
      <c r="AD61" s="2"/>
    </row>
    <row r="62" spans="1:30" ht="12.75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AA62" s="6"/>
      <c r="AB62" s="2"/>
      <c r="AC62" s="2"/>
      <c r="AD62" s="2"/>
    </row>
    <row r="63" spans="1:30" ht="12.75">
      <c r="A63" s="2"/>
      <c r="B63" s="10"/>
      <c r="C63" s="10"/>
      <c r="D63" s="10"/>
      <c r="E63" s="9" t="s">
        <v>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"/>
      <c r="AA63" s="6"/>
      <c r="AB63" s="2"/>
      <c r="AC63" s="2"/>
      <c r="AD63" s="2"/>
    </row>
    <row r="64" spans="1:30" ht="12.75">
      <c r="A64" s="2"/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2"/>
      <c r="P64" s="2"/>
      <c r="AA64" s="6"/>
      <c r="AB64" s="2"/>
      <c r="AC64" s="2"/>
      <c r="AD64" s="2"/>
    </row>
    <row r="65" spans="1:30" ht="12.75">
      <c r="A65" s="2"/>
      <c r="B65" s="2"/>
      <c r="C65" s="2"/>
      <c r="D65" s="2"/>
      <c r="E65" s="2"/>
      <c r="F65" s="5" t="s">
        <v>58</v>
      </c>
      <c r="G65" s="2"/>
      <c r="H65" s="2"/>
      <c r="I65" s="2"/>
      <c r="J65" s="2"/>
      <c r="K65" s="2"/>
      <c r="L65" s="5" t="s">
        <v>62</v>
      </c>
      <c r="M65" s="2"/>
      <c r="N65" s="5" t="s">
        <v>65</v>
      </c>
      <c r="O65" s="2"/>
      <c r="P65" s="2"/>
      <c r="AA65" s="6"/>
      <c r="AB65" s="2"/>
      <c r="AC65" s="2"/>
      <c r="AD65" s="2"/>
    </row>
    <row r="66" spans="1:30" ht="12.75">
      <c r="A66" s="2"/>
      <c r="B66" s="2"/>
      <c r="C66" s="2"/>
      <c r="D66" s="5" t="s">
        <v>57</v>
      </c>
      <c r="E66" s="2"/>
      <c r="F66" s="5" t="s">
        <v>59</v>
      </c>
      <c r="G66" s="2"/>
      <c r="H66" s="7" t="s">
        <v>60</v>
      </c>
      <c r="I66" s="2"/>
      <c r="J66" s="5" t="s">
        <v>61</v>
      </c>
      <c r="K66" s="2"/>
      <c r="L66" s="5" t="s">
        <v>63</v>
      </c>
      <c r="M66" s="2"/>
      <c r="N66" s="5" t="s">
        <v>64</v>
      </c>
      <c r="O66" s="2"/>
      <c r="P66" s="2"/>
      <c r="AA66" s="6"/>
      <c r="AB66" s="2"/>
      <c r="AC66" s="2"/>
      <c r="AD66" s="2"/>
    </row>
    <row r="67" spans="1:30" ht="12.75">
      <c r="A67" s="2"/>
      <c r="B67" s="4" t="s">
        <v>7</v>
      </c>
      <c r="C67" s="4" t="s">
        <v>8</v>
      </c>
      <c r="D67" s="4" t="s">
        <v>11</v>
      </c>
      <c r="E67" s="8" t="s">
        <v>10</v>
      </c>
      <c r="F67" s="4" t="s">
        <v>11</v>
      </c>
      <c r="G67" s="8" t="s">
        <v>10</v>
      </c>
      <c r="H67" s="4" t="s">
        <v>11</v>
      </c>
      <c r="I67" s="8" t="s">
        <v>10</v>
      </c>
      <c r="J67" s="4" t="s">
        <v>11</v>
      </c>
      <c r="K67" s="8" t="s">
        <v>10</v>
      </c>
      <c r="L67" s="4" t="s">
        <v>11</v>
      </c>
      <c r="M67" s="8" t="s">
        <v>10</v>
      </c>
      <c r="N67" s="4" t="s">
        <v>11</v>
      </c>
      <c r="O67" s="8" t="s">
        <v>10</v>
      </c>
      <c r="P67" s="2"/>
      <c r="AA67" s="6"/>
      <c r="AB67" s="2"/>
      <c r="AC67" s="2"/>
      <c r="AD67" s="2"/>
    </row>
    <row r="68" spans="1:30" ht="12.75">
      <c r="A68" s="2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"/>
      <c r="AA68" s="6"/>
      <c r="AB68" s="2"/>
      <c r="AC68" s="2"/>
      <c r="AD68" s="2"/>
    </row>
    <row r="69" spans="1:30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AA69" s="6"/>
      <c r="AB69" s="2"/>
      <c r="AC69" s="2"/>
      <c r="AD69" s="2"/>
    </row>
    <row r="70" spans="1:30" ht="12.75">
      <c r="A70" s="2"/>
      <c r="B70" s="7" t="s">
        <v>12</v>
      </c>
      <c r="C70" s="6">
        <f aca="true" t="shared" si="3" ref="C70:O70">C72+C79</f>
        <v>1743406</v>
      </c>
      <c r="D70" s="6">
        <f t="shared" si="3"/>
        <v>1323771</v>
      </c>
      <c r="E70" s="6">
        <f t="shared" si="3"/>
        <v>419635</v>
      </c>
      <c r="F70" s="6">
        <f t="shared" si="3"/>
        <v>652948</v>
      </c>
      <c r="G70" s="6">
        <f t="shared" si="3"/>
        <v>182652</v>
      </c>
      <c r="H70" s="6">
        <f t="shared" si="3"/>
        <v>224655</v>
      </c>
      <c r="I70" s="6">
        <f t="shared" si="3"/>
        <v>67298</v>
      </c>
      <c r="J70" s="6">
        <f t="shared" si="3"/>
        <v>122565</v>
      </c>
      <c r="K70" s="6">
        <f t="shared" si="3"/>
        <v>8513</v>
      </c>
      <c r="L70" s="6">
        <f t="shared" si="3"/>
        <v>244542</v>
      </c>
      <c r="M70" s="6">
        <f t="shared" si="3"/>
        <v>155016</v>
      </c>
      <c r="N70" s="6">
        <f t="shared" si="3"/>
        <v>79061</v>
      </c>
      <c r="O70" s="6">
        <f t="shared" si="3"/>
        <v>6156</v>
      </c>
      <c r="P70" s="2"/>
      <c r="AA70" s="6"/>
      <c r="AB70" s="2"/>
      <c r="AC70" s="2"/>
      <c r="AD70" s="2"/>
    </row>
    <row r="71" spans="1:30" ht="12.75">
      <c r="A71" s="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2"/>
      <c r="AA71" s="6"/>
      <c r="AB71" s="2"/>
      <c r="AC71" s="2"/>
      <c r="AD71" s="2"/>
    </row>
    <row r="72" spans="1:30" ht="12.75">
      <c r="A72" s="2"/>
      <c r="B72" s="7" t="s">
        <v>13</v>
      </c>
      <c r="C72" s="6">
        <f aca="true" t="shared" si="4" ref="C72:O72">SUM(C74:C77)</f>
        <v>510025</v>
      </c>
      <c r="D72" s="6">
        <f t="shared" si="4"/>
        <v>480298</v>
      </c>
      <c r="E72" s="6">
        <f t="shared" si="4"/>
        <v>29727</v>
      </c>
      <c r="F72" s="6">
        <f t="shared" si="4"/>
        <v>247296</v>
      </c>
      <c r="G72" s="6">
        <f t="shared" si="4"/>
        <v>14341</v>
      </c>
      <c r="H72" s="6">
        <f t="shared" si="4"/>
        <v>93280</v>
      </c>
      <c r="I72" s="6">
        <f t="shared" si="4"/>
        <v>6751</v>
      </c>
      <c r="J72" s="6">
        <f t="shared" si="4"/>
        <v>37386</v>
      </c>
      <c r="K72" s="6">
        <f t="shared" si="4"/>
        <v>740</v>
      </c>
      <c r="L72" s="6">
        <f t="shared" si="4"/>
        <v>87333</v>
      </c>
      <c r="M72" s="6">
        <f t="shared" si="4"/>
        <v>7888</v>
      </c>
      <c r="N72" s="6">
        <f t="shared" si="4"/>
        <v>15003</v>
      </c>
      <c r="O72" s="6">
        <f t="shared" si="4"/>
        <v>7</v>
      </c>
      <c r="P72" s="2"/>
      <c r="AA72" s="2"/>
      <c r="AB72" s="2"/>
      <c r="AC72" s="2"/>
      <c r="AD72" s="2"/>
    </row>
    <row r="73" spans="1:30" ht="12.75">
      <c r="A73" s="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2"/>
      <c r="AA73" s="2"/>
      <c r="AB73" s="2"/>
      <c r="AC73" s="2"/>
      <c r="AD73" s="2"/>
    </row>
    <row r="74" spans="1:30" ht="12.75">
      <c r="A74" s="2"/>
      <c r="B74" s="7" t="s">
        <v>14</v>
      </c>
      <c r="C74" s="6">
        <f>D74+E74</f>
        <v>244862</v>
      </c>
      <c r="D74" s="6">
        <f aca="true" t="shared" si="5" ref="D74:E77">F74+H74+J74+L74+N74</f>
        <v>244808</v>
      </c>
      <c r="E74" s="6">
        <f t="shared" si="5"/>
        <v>54</v>
      </c>
      <c r="F74" s="6">
        <v>113070</v>
      </c>
      <c r="G74" s="6">
        <v>10</v>
      </c>
      <c r="H74" s="6">
        <v>60113</v>
      </c>
      <c r="I74" s="6">
        <v>0</v>
      </c>
      <c r="J74" s="6">
        <v>9508</v>
      </c>
      <c r="K74" s="6">
        <v>44</v>
      </c>
      <c r="L74" s="6">
        <v>56609</v>
      </c>
      <c r="M74" s="6">
        <v>0</v>
      </c>
      <c r="N74" s="6">
        <v>5508</v>
      </c>
      <c r="O74" s="6">
        <v>0</v>
      </c>
      <c r="P74" s="2"/>
      <c r="AA74" s="2"/>
      <c r="AB74" s="2"/>
      <c r="AC74" s="2"/>
      <c r="AD74" s="2"/>
    </row>
    <row r="75" spans="1:30" ht="12.75">
      <c r="A75" s="2"/>
      <c r="B75" s="7" t="s">
        <v>15</v>
      </c>
      <c r="C75" s="6">
        <f>D75+E75</f>
        <v>79242</v>
      </c>
      <c r="D75" s="6">
        <f t="shared" si="5"/>
        <v>79169</v>
      </c>
      <c r="E75" s="6">
        <f t="shared" si="5"/>
        <v>73</v>
      </c>
      <c r="F75" s="6">
        <v>41614</v>
      </c>
      <c r="G75" s="6">
        <v>73</v>
      </c>
      <c r="H75" s="6">
        <v>9162</v>
      </c>
      <c r="I75" s="6">
        <v>0</v>
      </c>
      <c r="J75" s="6">
        <v>8219</v>
      </c>
      <c r="K75" s="6">
        <v>0</v>
      </c>
      <c r="L75" s="6">
        <v>17416</v>
      </c>
      <c r="M75" s="6">
        <v>0</v>
      </c>
      <c r="N75" s="6">
        <v>2758</v>
      </c>
      <c r="O75" s="6">
        <v>0</v>
      </c>
      <c r="P75" s="2"/>
      <c r="AA75" s="2"/>
      <c r="AB75" s="2"/>
      <c r="AC75" s="2"/>
      <c r="AD75" s="2"/>
    </row>
    <row r="76" spans="1:30" ht="12.75">
      <c r="A76" s="2"/>
      <c r="B76" s="7" t="s">
        <v>16</v>
      </c>
      <c r="C76" s="6">
        <f>D76+E76</f>
        <v>108900</v>
      </c>
      <c r="D76" s="6">
        <f t="shared" si="5"/>
        <v>99456</v>
      </c>
      <c r="E76" s="6">
        <f t="shared" si="5"/>
        <v>9444</v>
      </c>
      <c r="F76" s="6">
        <v>65008</v>
      </c>
      <c r="G76" s="6">
        <v>6310</v>
      </c>
      <c r="H76" s="6">
        <v>14554</v>
      </c>
      <c r="I76" s="6">
        <v>494</v>
      </c>
      <c r="J76" s="6">
        <v>9486</v>
      </c>
      <c r="K76" s="6">
        <v>46</v>
      </c>
      <c r="L76" s="6">
        <v>7184</v>
      </c>
      <c r="M76" s="6">
        <v>2587</v>
      </c>
      <c r="N76" s="6">
        <v>3224</v>
      </c>
      <c r="O76" s="6">
        <v>7</v>
      </c>
      <c r="P76" s="2"/>
      <c r="AA76" s="2"/>
      <c r="AB76" s="2"/>
      <c r="AC76" s="2"/>
      <c r="AD76" s="2"/>
    </row>
    <row r="77" spans="1:30" ht="12.75">
      <c r="A77" s="2"/>
      <c r="B77" s="7" t="s">
        <v>17</v>
      </c>
      <c r="C77" s="6">
        <f>D77+E77</f>
        <v>77021</v>
      </c>
      <c r="D77" s="6">
        <f t="shared" si="5"/>
        <v>56865</v>
      </c>
      <c r="E77" s="6">
        <f t="shared" si="5"/>
        <v>20156</v>
      </c>
      <c r="F77" s="6">
        <v>27604</v>
      </c>
      <c r="G77" s="6">
        <v>7948</v>
      </c>
      <c r="H77" s="6">
        <v>9451</v>
      </c>
      <c r="I77" s="6">
        <v>6257</v>
      </c>
      <c r="J77" s="6">
        <v>10173</v>
      </c>
      <c r="K77" s="6">
        <v>650</v>
      </c>
      <c r="L77" s="6">
        <v>6124</v>
      </c>
      <c r="M77" s="6">
        <v>5301</v>
      </c>
      <c r="N77" s="6">
        <v>3513</v>
      </c>
      <c r="O77" s="6">
        <v>0</v>
      </c>
      <c r="P77" s="2"/>
      <c r="AA77" s="2"/>
      <c r="AB77" s="2"/>
      <c r="AC77" s="2"/>
      <c r="AD77" s="2"/>
    </row>
    <row r="78" spans="1:30" ht="12.75">
      <c r="A78" s="2"/>
      <c r="B78" s="6"/>
      <c r="C78" s="6"/>
      <c r="D78" s="6"/>
      <c r="E78" s="6"/>
      <c r="F78" s="6"/>
      <c r="G78" s="6"/>
      <c r="H78" s="6"/>
      <c r="I78" s="7" t="s">
        <v>18</v>
      </c>
      <c r="J78" s="6"/>
      <c r="K78" s="6"/>
      <c r="L78" s="6"/>
      <c r="M78" s="6"/>
      <c r="N78" s="6"/>
      <c r="O78" s="6"/>
      <c r="P78" s="2"/>
      <c r="AA78" s="2"/>
      <c r="AB78" s="2"/>
      <c r="AC78" s="2"/>
      <c r="AD78" s="2"/>
    </row>
    <row r="79" spans="1:30" ht="12.75">
      <c r="A79" s="2"/>
      <c r="B79" s="7" t="s">
        <v>19</v>
      </c>
      <c r="C79" s="6">
        <f aca="true" t="shared" si="6" ref="C79:O79">SUM(C81:C111)</f>
        <v>1233381</v>
      </c>
      <c r="D79" s="6">
        <f t="shared" si="6"/>
        <v>843473</v>
      </c>
      <c r="E79" s="6">
        <f t="shared" si="6"/>
        <v>389908</v>
      </c>
      <c r="F79" s="6">
        <f t="shared" si="6"/>
        <v>405652</v>
      </c>
      <c r="G79" s="6">
        <f t="shared" si="6"/>
        <v>168311</v>
      </c>
      <c r="H79" s="6">
        <f t="shared" si="6"/>
        <v>131375</v>
      </c>
      <c r="I79" s="6">
        <f t="shared" si="6"/>
        <v>60547</v>
      </c>
      <c r="J79" s="6">
        <f t="shared" si="6"/>
        <v>85179</v>
      </c>
      <c r="K79" s="6">
        <f t="shared" si="6"/>
        <v>7773</v>
      </c>
      <c r="L79" s="6">
        <f t="shared" si="6"/>
        <v>157209</v>
      </c>
      <c r="M79" s="6">
        <f t="shared" si="6"/>
        <v>147128</v>
      </c>
      <c r="N79" s="6">
        <f t="shared" si="6"/>
        <v>64058</v>
      </c>
      <c r="O79" s="6">
        <f t="shared" si="6"/>
        <v>6149</v>
      </c>
      <c r="P79" s="2"/>
      <c r="AA79" s="2"/>
      <c r="AB79" s="2"/>
      <c r="AC79" s="2"/>
      <c r="AD79" s="2"/>
    </row>
    <row r="80" spans="1:30" ht="12.75">
      <c r="A80" s="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2"/>
      <c r="AA80" s="2"/>
      <c r="AB80" s="2"/>
      <c r="AC80" s="2"/>
      <c r="AD80" s="2"/>
    </row>
    <row r="81" spans="1:30" ht="12.75">
      <c r="A81" s="2"/>
      <c r="B81" s="7" t="s">
        <v>20</v>
      </c>
      <c r="C81" s="6">
        <f aca="true" t="shared" si="7" ref="C81:C111">D81+E81</f>
        <v>3507</v>
      </c>
      <c r="D81" s="6">
        <f aca="true" t="shared" si="8" ref="D81:D111">F81+H81+J81+L81+N81</f>
        <v>3507</v>
      </c>
      <c r="E81" s="6">
        <f aca="true" t="shared" si="9" ref="E81:E111">G81+I81+K81+M81+O81</f>
        <v>0</v>
      </c>
      <c r="F81" s="6">
        <v>1971</v>
      </c>
      <c r="G81" s="6">
        <v>0</v>
      </c>
      <c r="H81" s="6">
        <v>1013</v>
      </c>
      <c r="I81" s="6">
        <v>0</v>
      </c>
      <c r="J81" s="6">
        <v>415</v>
      </c>
      <c r="K81" s="6">
        <v>0</v>
      </c>
      <c r="L81" s="6">
        <v>6</v>
      </c>
      <c r="M81" s="6">
        <v>0</v>
      </c>
      <c r="N81" s="6">
        <v>102</v>
      </c>
      <c r="O81" s="6">
        <v>0</v>
      </c>
      <c r="P81" s="2"/>
      <c r="AA81" s="2"/>
      <c r="AB81" s="2"/>
      <c r="AC81" s="2"/>
      <c r="AD81" s="2"/>
    </row>
    <row r="82" spans="1:30" ht="12.75">
      <c r="A82" s="2"/>
      <c r="B82" s="7" t="s">
        <v>21</v>
      </c>
      <c r="C82" s="6">
        <f t="shared" si="7"/>
        <v>10977</v>
      </c>
      <c r="D82" s="6">
        <f t="shared" si="8"/>
        <v>7531</v>
      </c>
      <c r="E82" s="6">
        <f t="shared" si="9"/>
        <v>3446</v>
      </c>
      <c r="F82" s="6">
        <v>1962</v>
      </c>
      <c r="G82" s="6">
        <v>2523</v>
      </c>
      <c r="H82" s="6">
        <v>1842</v>
      </c>
      <c r="I82" s="6">
        <v>398</v>
      </c>
      <c r="J82" s="6">
        <v>1100</v>
      </c>
      <c r="K82" s="6">
        <v>50</v>
      </c>
      <c r="L82" s="6">
        <v>1546</v>
      </c>
      <c r="M82" s="6">
        <v>406</v>
      </c>
      <c r="N82" s="6">
        <v>1081</v>
      </c>
      <c r="O82" s="6">
        <v>69</v>
      </c>
      <c r="P82" s="2"/>
      <c r="AA82" s="2"/>
      <c r="AB82" s="2"/>
      <c r="AC82" s="2"/>
      <c r="AD82" s="2"/>
    </row>
    <row r="83" spans="1:30" ht="12.75">
      <c r="A83" s="2"/>
      <c r="B83" s="7" t="s">
        <v>22</v>
      </c>
      <c r="C83" s="6">
        <f t="shared" si="7"/>
        <v>33600</v>
      </c>
      <c r="D83" s="6">
        <f t="shared" si="8"/>
        <v>33600</v>
      </c>
      <c r="E83" s="6">
        <f t="shared" si="9"/>
        <v>0</v>
      </c>
      <c r="F83" s="6">
        <v>8472</v>
      </c>
      <c r="G83" s="6">
        <v>0</v>
      </c>
      <c r="H83" s="6">
        <v>4338</v>
      </c>
      <c r="I83" s="6">
        <v>0</v>
      </c>
      <c r="J83" s="6">
        <v>3495</v>
      </c>
      <c r="K83" s="6">
        <v>0</v>
      </c>
      <c r="L83" s="6">
        <v>16788</v>
      </c>
      <c r="M83" s="6">
        <v>0</v>
      </c>
      <c r="N83" s="6">
        <v>507</v>
      </c>
      <c r="O83" s="6">
        <v>0</v>
      </c>
      <c r="P83" s="2"/>
      <c r="AA83" s="2"/>
      <c r="AB83" s="2"/>
      <c r="AC83" s="2"/>
      <c r="AD83" s="2"/>
    </row>
    <row r="84" spans="1:30" ht="12.75">
      <c r="A84" s="2"/>
      <c r="B84" s="7" t="s">
        <v>23</v>
      </c>
      <c r="C84" s="6">
        <f t="shared" si="7"/>
        <v>30450</v>
      </c>
      <c r="D84" s="6">
        <f t="shared" si="8"/>
        <v>12746</v>
      </c>
      <c r="E84" s="6">
        <f t="shared" si="9"/>
        <v>17704</v>
      </c>
      <c r="F84" s="6">
        <v>5927</v>
      </c>
      <c r="G84" s="6">
        <v>14775</v>
      </c>
      <c r="H84" s="6">
        <v>927</v>
      </c>
      <c r="I84" s="6">
        <v>37</v>
      </c>
      <c r="J84" s="6">
        <v>2196</v>
      </c>
      <c r="K84" s="6">
        <v>23</v>
      </c>
      <c r="L84" s="6">
        <v>1597</v>
      </c>
      <c r="M84" s="6">
        <v>2721</v>
      </c>
      <c r="N84" s="6">
        <v>2099</v>
      </c>
      <c r="O84" s="6">
        <v>148</v>
      </c>
      <c r="P84" s="2"/>
      <c r="AA84" s="2"/>
      <c r="AB84" s="2"/>
      <c r="AC84" s="2"/>
      <c r="AD84" s="2"/>
    </row>
    <row r="85" spans="1:30" ht="12.75">
      <c r="A85" s="2"/>
      <c r="B85" s="7" t="s">
        <v>24</v>
      </c>
      <c r="C85" s="6">
        <f t="shared" si="7"/>
        <v>79566</v>
      </c>
      <c r="D85" s="6">
        <f t="shared" si="8"/>
        <v>32510</v>
      </c>
      <c r="E85" s="6">
        <f t="shared" si="9"/>
        <v>47056</v>
      </c>
      <c r="F85" s="6">
        <v>9409</v>
      </c>
      <c r="G85" s="6">
        <v>20957</v>
      </c>
      <c r="H85" s="6">
        <v>6402</v>
      </c>
      <c r="I85" s="6">
        <v>1042</v>
      </c>
      <c r="J85" s="6">
        <v>5757</v>
      </c>
      <c r="K85" s="6">
        <v>1734</v>
      </c>
      <c r="L85" s="6">
        <v>6758</v>
      </c>
      <c r="M85" s="6">
        <v>23147</v>
      </c>
      <c r="N85" s="6">
        <v>4184</v>
      </c>
      <c r="O85" s="6">
        <v>176</v>
      </c>
      <c r="P85" s="2"/>
      <c r="AA85" s="2"/>
      <c r="AB85" s="2"/>
      <c r="AC85" s="2"/>
      <c r="AD85" s="2"/>
    </row>
    <row r="86" spans="1:30" ht="12.75">
      <c r="A86" s="2"/>
      <c r="B86" s="7" t="s">
        <v>25</v>
      </c>
      <c r="C86" s="6">
        <f t="shared" si="7"/>
        <v>21304</v>
      </c>
      <c r="D86" s="6">
        <f t="shared" si="8"/>
        <v>16559</v>
      </c>
      <c r="E86" s="6">
        <f t="shared" si="9"/>
        <v>4745</v>
      </c>
      <c r="F86" s="6">
        <v>6360</v>
      </c>
      <c r="G86" s="6">
        <v>0</v>
      </c>
      <c r="H86" s="6">
        <v>2798</v>
      </c>
      <c r="I86" s="6">
        <v>0</v>
      </c>
      <c r="J86" s="6">
        <v>2818</v>
      </c>
      <c r="K86" s="6">
        <v>0</v>
      </c>
      <c r="L86" s="6">
        <v>2566</v>
      </c>
      <c r="M86" s="6">
        <v>4736</v>
      </c>
      <c r="N86" s="6">
        <v>2017</v>
      </c>
      <c r="O86" s="6">
        <v>9</v>
      </c>
      <c r="P86" s="2"/>
      <c r="AA86" s="2"/>
      <c r="AB86" s="2"/>
      <c r="AC86" s="2"/>
      <c r="AD86" s="2"/>
    </row>
    <row r="87" spans="1:30" ht="12.75">
      <c r="A87" s="2"/>
      <c r="B87" s="7" t="s">
        <v>26</v>
      </c>
      <c r="C87" s="6">
        <f t="shared" si="7"/>
        <v>16556</v>
      </c>
      <c r="D87" s="6">
        <f t="shared" si="8"/>
        <v>12409</v>
      </c>
      <c r="E87" s="6">
        <f t="shared" si="9"/>
        <v>4147</v>
      </c>
      <c r="F87" s="6">
        <v>4149</v>
      </c>
      <c r="G87" s="6">
        <v>962</v>
      </c>
      <c r="H87" s="6">
        <v>2169</v>
      </c>
      <c r="I87" s="6">
        <v>150</v>
      </c>
      <c r="J87" s="6">
        <v>2029</v>
      </c>
      <c r="K87" s="6">
        <v>0</v>
      </c>
      <c r="L87" s="6">
        <v>2661</v>
      </c>
      <c r="M87" s="6">
        <v>3035</v>
      </c>
      <c r="N87" s="6">
        <v>1401</v>
      </c>
      <c r="O87" s="6">
        <v>0</v>
      </c>
      <c r="P87" s="2"/>
      <c r="AA87" s="2"/>
      <c r="AB87" s="2"/>
      <c r="AC87" s="2"/>
      <c r="AD87" s="2"/>
    </row>
    <row r="88" spans="1:30" ht="12.75">
      <c r="A88" s="2"/>
      <c r="B88" s="7" t="s">
        <v>27</v>
      </c>
      <c r="C88" s="6">
        <f t="shared" si="7"/>
        <v>4450</v>
      </c>
      <c r="D88" s="6">
        <f t="shared" si="8"/>
        <v>2537</v>
      </c>
      <c r="E88" s="6">
        <f t="shared" si="9"/>
        <v>1913</v>
      </c>
      <c r="F88" s="6">
        <v>694</v>
      </c>
      <c r="G88" s="6">
        <v>600</v>
      </c>
      <c r="H88" s="6">
        <v>742</v>
      </c>
      <c r="I88" s="6">
        <v>1013</v>
      </c>
      <c r="J88" s="6">
        <v>61</v>
      </c>
      <c r="K88" s="6">
        <v>0</v>
      </c>
      <c r="L88" s="6">
        <v>505</v>
      </c>
      <c r="M88" s="6">
        <v>300</v>
      </c>
      <c r="N88" s="6">
        <v>535</v>
      </c>
      <c r="O88" s="6">
        <v>0</v>
      </c>
      <c r="P88" s="2"/>
      <c r="AA88" s="2"/>
      <c r="AB88" s="2"/>
      <c r="AC88" s="2"/>
      <c r="AD88" s="2"/>
    </row>
    <row r="89" spans="1:30" ht="12.75">
      <c r="A89" s="2"/>
      <c r="B89" s="7" t="s">
        <v>28</v>
      </c>
      <c r="C89" s="6">
        <f t="shared" si="7"/>
        <v>36345</v>
      </c>
      <c r="D89" s="6">
        <f t="shared" si="8"/>
        <v>36345</v>
      </c>
      <c r="E89" s="6">
        <f t="shared" si="9"/>
        <v>0</v>
      </c>
      <c r="F89" s="6">
        <v>27312</v>
      </c>
      <c r="G89" s="6">
        <v>0</v>
      </c>
      <c r="H89" s="6">
        <v>8683</v>
      </c>
      <c r="I89" s="6">
        <v>0</v>
      </c>
      <c r="J89" s="6">
        <v>0</v>
      </c>
      <c r="K89" s="6">
        <v>0</v>
      </c>
      <c r="L89" s="6">
        <v>130</v>
      </c>
      <c r="M89" s="6">
        <v>0</v>
      </c>
      <c r="N89" s="6">
        <v>220</v>
      </c>
      <c r="O89" s="6">
        <v>0</v>
      </c>
      <c r="P89" s="2"/>
      <c r="AA89" s="2"/>
      <c r="AB89" s="2"/>
      <c r="AC89" s="2"/>
      <c r="AD89" s="2"/>
    </row>
    <row r="90" spans="1:30" ht="12.75">
      <c r="A90" s="2"/>
      <c r="B90" s="7" t="s">
        <v>29</v>
      </c>
      <c r="C90" s="6">
        <f t="shared" si="7"/>
        <v>28873</v>
      </c>
      <c r="D90" s="6">
        <f t="shared" si="8"/>
        <v>17339</v>
      </c>
      <c r="E90" s="6">
        <f t="shared" si="9"/>
        <v>11534</v>
      </c>
      <c r="F90" s="6">
        <v>5801</v>
      </c>
      <c r="G90" s="6">
        <v>5636</v>
      </c>
      <c r="H90" s="6">
        <v>2212</v>
      </c>
      <c r="I90" s="6">
        <v>661</v>
      </c>
      <c r="J90" s="6">
        <v>2163</v>
      </c>
      <c r="K90" s="6">
        <v>0</v>
      </c>
      <c r="L90" s="6">
        <v>4851</v>
      </c>
      <c r="M90" s="6">
        <v>5237</v>
      </c>
      <c r="N90" s="6">
        <v>2312</v>
      </c>
      <c r="O90" s="6">
        <v>0</v>
      </c>
      <c r="P90" s="2"/>
      <c r="AA90" s="2"/>
      <c r="AB90" s="2"/>
      <c r="AC90" s="2"/>
      <c r="AD90" s="2"/>
    </row>
    <row r="91" spans="1:30" ht="12.75">
      <c r="A91" s="2"/>
      <c r="B91" s="7" t="s">
        <v>30</v>
      </c>
      <c r="C91" s="6">
        <f t="shared" si="7"/>
        <v>45906</v>
      </c>
      <c r="D91" s="6">
        <f t="shared" si="8"/>
        <v>45906</v>
      </c>
      <c r="E91" s="6">
        <f t="shared" si="9"/>
        <v>0</v>
      </c>
      <c r="F91" s="6">
        <v>26774</v>
      </c>
      <c r="G91" s="6">
        <v>0</v>
      </c>
      <c r="H91" s="6">
        <v>5012</v>
      </c>
      <c r="I91" s="6">
        <v>0</v>
      </c>
      <c r="J91" s="6">
        <v>4402</v>
      </c>
      <c r="K91" s="6">
        <v>0</v>
      </c>
      <c r="L91" s="6">
        <v>9678</v>
      </c>
      <c r="M91" s="6">
        <v>0</v>
      </c>
      <c r="N91" s="6">
        <v>40</v>
      </c>
      <c r="O91" s="6">
        <v>0</v>
      </c>
      <c r="P91" s="2"/>
      <c r="AA91" s="2"/>
      <c r="AB91" s="2"/>
      <c r="AC91" s="2"/>
      <c r="AD91" s="2"/>
    </row>
    <row r="92" spans="1:30" ht="12.75">
      <c r="A92" s="2"/>
      <c r="B92" s="7" t="s">
        <v>31</v>
      </c>
      <c r="C92" s="6">
        <f t="shared" si="7"/>
        <v>20687</v>
      </c>
      <c r="D92" s="6">
        <f t="shared" si="8"/>
        <v>14260</v>
      </c>
      <c r="E92" s="6">
        <f t="shared" si="9"/>
        <v>6427</v>
      </c>
      <c r="F92" s="6">
        <v>5004</v>
      </c>
      <c r="G92" s="6">
        <v>2041</v>
      </c>
      <c r="H92" s="6">
        <v>1319</v>
      </c>
      <c r="I92" s="6">
        <v>2656</v>
      </c>
      <c r="J92" s="6">
        <v>1185</v>
      </c>
      <c r="K92" s="6">
        <v>0</v>
      </c>
      <c r="L92" s="6">
        <v>6450</v>
      </c>
      <c r="M92" s="6">
        <v>1730</v>
      </c>
      <c r="N92" s="6">
        <v>302</v>
      </c>
      <c r="O92" s="6">
        <v>0</v>
      </c>
      <c r="P92" s="2"/>
      <c r="AA92" s="2"/>
      <c r="AB92" s="2"/>
      <c r="AC92" s="2"/>
      <c r="AD92" s="2"/>
    </row>
    <row r="93" spans="1:30" ht="12.75">
      <c r="A93" s="2"/>
      <c r="B93" s="7" t="s">
        <v>32</v>
      </c>
      <c r="C93" s="6">
        <f t="shared" si="7"/>
        <v>21852</v>
      </c>
      <c r="D93" s="6">
        <f t="shared" si="8"/>
        <v>21782</v>
      </c>
      <c r="E93" s="6">
        <f t="shared" si="9"/>
        <v>70</v>
      </c>
      <c r="F93" s="6">
        <v>11453</v>
      </c>
      <c r="G93" s="6">
        <v>0</v>
      </c>
      <c r="H93" s="6">
        <v>5375</v>
      </c>
      <c r="I93" s="6">
        <v>0</v>
      </c>
      <c r="J93" s="6">
        <v>2093</v>
      </c>
      <c r="K93" s="6">
        <v>0</v>
      </c>
      <c r="L93" s="6">
        <v>1967</v>
      </c>
      <c r="M93" s="6">
        <v>70</v>
      </c>
      <c r="N93" s="6">
        <v>894</v>
      </c>
      <c r="O93" s="6">
        <v>0</v>
      </c>
      <c r="P93" s="2"/>
      <c r="AA93" s="2"/>
      <c r="AB93" s="2"/>
      <c r="AC93" s="2"/>
      <c r="AD93" s="2"/>
    </row>
    <row r="94" spans="1:30" ht="12.75">
      <c r="A94" s="2"/>
      <c r="B94" s="7" t="s">
        <v>33</v>
      </c>
      <c r="C94" s="6">
        <f t="shared" si="7"/>
        <v>67618</v>
      </c>
      <c r="D94" s="6">
        <f t="shared" si="8"/>
        <v>67146</v>
      </c>
      <c r="E94" s="6">
        <f t="shared" si="9"/>
        <v>472</v>
      </c>
      <c r="F94" s="6">
        <v>37268</v>
      </c>
      <c r="G94" s="6">
        <v>0</v>
      </c>
      <c r="H94" s="6">
        <v>14490</v>
      </c>
      <c r="I94" s="6">
        <v>140</v>
      </c>
      <c r="J94" s="6">
        <v>4930</v>
      </c>
      <c r="K94" s="6">
        <v>0</v>
      </c>
      <c r="L94" s="6">
        <v>5363</v>
      </c>
      <c r="M94" s="6">
        <v>332</v>
      </c>
      <c r="N94" s="6">
        <v>5095</v>
      </c>
      <c r="O94" s="6">
        <v>0</v>
      </c>
      <c r="P94" s="2"/>
      <c r="AA94" s="2"/>
      <c r="AB94" s="2"/>
      <c r="AC94" s="2"/>
      <c r="AD94" s="2"/>
    </row>
    <row r="95" spans="1:30" ht="12.75">
      <c r="A95" s="2"/>
      <c r="B95" s="7" t="s">
        <v>34</v>
      </c>
      <c r="C95" s="6">
        <f t="shared" si="7"/>
        <v>57671</v>
      </c>
      <c r="D95" s="6">
        <f t="shared" si="8"/>
        <v>57671</v>
      </c>
      <c r="E95" s="6">
        <f t="shared" si="9"/>
        <v>0</v>
      </c>
      <c r="F95" s="6">
        <v>21072</v>
      </c>
      <c r="G95" s="6">
        <v>0</v>
      </c>
      <c r="H95" s="6">
        <v>8836</v>
      </c>
      <c r="I95" s="6">
        <v>0</v>
      </c>
      <c r="J95" s="6">
        <v>8031</v>
      </c>
      <c r="K95" s="6">
        <v>0</v>
      </c>
      <c r="L95" s="6">
        <v>11071</v>
      </c>
      <c r="M95" s="6">
        <v>0</v>
      </c>
      <c r="N95" s="6">
        <v>8661</v>
      </c>
      <c r="O95" s="6">
        <v>0</v>
      </c>
      <c r="P95" s="2"/>
      <c r="AA95" s="2"/>
      <c r="AB95" s="2"/>
      <c r="AC95" s="2"/>
      <c r="AD95" s="2"/>
    </row>
    <row r="96" spans="1:30" ht="12.75">
      <c r="A96" s="2"/>
      <c r="B96" s="7" t="s">
        <v>35</v>
      </c>
      <c r="C96" s="6">
        <f t="shared" si="7"/>
        <v>12789</v>
      </c>
      <c r="D96" s="6">
        <f t="shared" si="8"/>
        <v>9333</v>
      </c>
      <c r="E96" s="6">
        <f t="shared" si="9"/>
        <v>3456</v>
      </c>
      <c r="F96" s="6">
        <v>4650</v>
      </c>
      <c r="G96" s="6">
        <v>3158</v>
      </c>
      <c r="H96" s="6">
        <v>1415</v>
      </c>
      <c r="I96" s="6">
        <v>52</v>
      </c>
      <c r="J96" s="6">
        <v>84</v>
      </c>
      <c r="K96" s="6">
        <v>0</v>
      </c>
      <c r="L96" s="6">
        <v>3097</v>
      </c>
      <c r="M96" s="6">
        <v>217</v>
      </c>
      <c r="N96" s="6">
        <v>87</v>
      </c>
      <c r="O96" s="6">
        <v>29</v>
      </c>
      <c r="P96" s="2"/>
      <c r="AA96" s="2"/>
      <c r="AB96" s="2"/>
      <c r="AC96" s="2"/>
      <c r="AD96" s="2"/>
    </row>
    <row r="97" spans="1:30" ht="12.75">
      <c r="A97" s="2"/>
      <c r="B97" s="7" t="s">
        <v>36</v>
      </c>
      <c r="C97" s="6">
        <f t="shared" si="7"/>
        <v>40605</v>
      </c>
      <c r="D97" s="6">
        <f t="shared" si="8"/>
        <v>26827</v>
      </c>
      <c r="E97" s="6">
        <f t="shared" si="9"/>
        <v>13778</v>
      </c>
      <c r="F97" s="6">
        <v>9092</v>
      </c>
      <c r="G97" s="6">
        <v>5394</v>
      </c>
      <c r="H97" s="6">
        <v>7960</v>
      </c>
      <c r="I97" s="6">
        <v>794</v>
      </c>
      <c r="J97" s="6">
        <v>451</v>
      </c>
      <c r="K97" s="6">
        <v>1</v>
      </c>
      <c r="L97" s="6">
        <v>9239</v>
      </c>
      <c r="M97" s="6">
        <v>6197</v>
      </c>
      <c r="N97" s="6">
        <v>85</v>
      </c>
      <c r="O97" s="6">
        <v>1392</v>
      </c>
      <c r="P97" s="2"/>
      <c r="AA97" s="2"/>
      <c r="AB97" s="2"/>
      <c r="AC97" s="2"/>
      <c r="AD97" s="2"/>
    </row>
    <row r="98" spans="1:30" ht="12.75">
      <c r="A98" s="2"/>
      <c r="B98" s="7" t="s">
        <v>37</v>
      </c>
      <c r="C98" s="6">
        <f t="shared" si="7"/>
        <v>50292</v>
      </c>
      <c r="D98" s="6">
        <f t="shared" si="8"/>
        <v>48972</v>
      </c>
      <c r="E98" s="6">
        <f t="shared" si="9"/>
        <v>1320</v>
      </c>
      <c r="F98" s="6">
        <v>26257</v>
      </c>
      <c r="G98" s="6">
        <v>660</v>
      </c>
      <c r="H98" s="6">
        <v>9098</v>
      </c>
      <c r="I98" s="6">
        <v>0</v>
      </c>
      <c r="J98" s="6">
        <v>1738</v>
      </c>
      <c r="K98" s="6">
        <v>0</v>
      </c>
      <c r="L98" s="6">
        <v>11339</v>
      </c>
      <c r="M98" s="6">
        <v>660</v>
      </c>
      <c r="N98" s="6">
        <v>540</v>
      </c>
      <c r="O98" s="6">
        <v>0</v>
      </c>
      <c r="P98" s="2"/>
      <c r="AA98" s="2"/>
      <c r="AB98" s="2"/>
      <c r="AC98" s="2"/>
      <c r="AD98" s="2"/>
    </row>
    <row r="99" spans="1:30" ht="12.75">
      <c r="A99" s="2"/>
      <c r="B99" s="7" t="s">
        <v>38</v>
      </c>
      <c r="C99" s="6">
        <f t="shared" si="7"/>
        <v>83006</v>
      </c>
      <c r="D99" s="6">
        <f t="shared" si="8"/>
        <v>49376</v>
      </c>
      <c r="E99" s="6">
        <f t="shared" si="9"/>
        <v>33630</v>
      </c>
      <c r="F99" s="6">
        <v>24735</v>
      </c>
      <c r="G99" s="6">
        <v>12594</v>
      </c>
      <c r="H99" s="6">
        <v>6093</v>
      </c>
      <c r="I99" s="6">
        <v>9859</v>
      </c>
      <c r="J99" s="6">
        <v>6354</v>
      </c>
      <c r="K99" s="6">
        <v>280</v>
      </c>
      <c r="L99" s="6">
        <v>8494</v>
      </c>
      <c r="M99" s="6">
        <v>10897</v>
      </c>
      <c r="N99" s="6">
        <v>3700</v>
      </c>
      <c r="O99" s="6">
        <v>0</v>
      </c>
      <c r="P99" s="2"/>
      <c r="AA99" s="2"/>
      <c r="AB99" s="2"/>
      <c r="AC99" s="2"/>
      <c r="AD99" s="2"/>
    </row>
    <row r="100" spans="1:30" ht="12.75">
      <c r="A100" s="2"/>
      <c r="B100" s="7" t="s">
        <v>39</v>
      </c>
      <c r="C100" s="6">
        <f t="shared" si="7"/>
        <v>198175</v>
      </c>
      <c r="D100" s="6">
        <f t="shared" si="8"/>
        <v>51882</v>
      </c>
      <c r="E100" s="6">
        <f t="shared" si="9"/>
        <v>146293</v>
      </c>
      <c r="F100" s="6">
        <v>30742</v>
      </c>
      <c r="G100" s="6">
        <v>58283</v>
      </c>
      <c r="H100" s="6">
        <v>5873</v>
      </c>
      <c r="I100" s="6">
        <v>38001</v>
      </c>
      <c r="J100" s="6">
        <v>4354</v>
      </c>
      <c r="K100" s="6">
        <v>3247</v>
      </c>
      <c r="L100" s="6">
        <v>6362</v>
      </c>
      <c r="M100" s="6">
        <v>45837</v>
      </c>
      <c r="N100" s="6">
        <v>4551</v>
      </c>
      <c r="O100" s="6">
        <v>925</v>
      </c>
      <c r="P100" s="2"/>
      <c r="AA100" s="2"/>
      <c r="AB100" s="2"/>
      <c r="AC100" s="2"/>
      <c r="AD100" s="2"/>
    </row>
    <row r="101" spans="1:30" ht="12.75">
      <c r="A101" s="2"/>
      <c r="B101" s="7" t="s">
        <v>40</v>
      </c>
      <c r="C101" s="6">
        <f t="shared" si="7"/>
        <v>30843</v>
      </c>
      <c r="D101" s="6">
        <f t="shared" si="8"/>
        <v>16065</v>
      </c>
      <c r="E101" s="6">
        <f t="shared" si="9"/>
        <v>14778</v>
      </c>
      <c r="F101" s="6">
        <v>8323</v>
      </c>
      <c r="G101" s="6">
        <v>7552</v>
      </c>
      <c r="H101" s="6">
        <v>543</v>
      </c>
      <c r="I101" s="6">
        <v>13</v>
      </c>
      <c r="J101" s="6">
        <v>951</v>
      </c>
      <c r="K101" s="6">
        <v>0</v>
      </c>
      <c r="L101" s="6">
        <v>5522</v>
      </c>
      <c r="M101" s="6">
        <v>7213</v>
      </c>
      <c r="N101" s="6">
        <v>726</v>
      </c>
      <c r="O101" s="6">
        <v>0</v>
      </c>
      <c r="P101" s="2"/>
      <c r="AA101" s="2"/>
      <c r="AB101" s="2"/>
      <c r="AC101" s="2"/>
      <c r="AD101" s="2"/>
    </row>
    <row r="102" spans="1:30" ht="12.75">
      <c r="A102" s="2"/>
      <c r="B102" s="7" t="s">
        <v>41</v>
      </c>
      <c r="C102" s="6">
        <f t="shared" si="7"/>
        <v>35170</v>
      </c>
      <c r="D102" s="6">
        <f t="shared" si="8"/>
        <v>35040</v>
      </c>
      <c r="E102" s="6">
        <f t="shared" si="9"/>
        <v>130</v>
      </c>
      <c r="F102" s="6">
        <v>26229</v>
      </c>
      <c r="G102" s="6">
        <v>2</v>
      </c>
      <c r="H102" s="6">
        <v>2833</v>
      </c>
      <c r="I102" s="6">
        <v>3</v>
      </c>
      <c r="J102" s="6">
        <v>723</v>
      </c>
      <c r="K102" s="6">
        <v>0</v>
      </c>
      <c r="L102" s="6">
        <v>4825</v>
      </c>
      <c r="M102" s="6">
        <v>125</v>
      </c>
      <c r="N102" s="6">
        <v>430</v>
      </c>
      <c r="O102" s="6">
        <v>0</v>
      </c>
      <c r="P102" s="2"/>
      <c r="AA102" s="2"/>
      <c r="AB102" s="2"/>
      <c r="AC102" s="2"/>
      <c r="AD102" s="2"/>
    </row>
    <row r="103" spans="1:30" ht="12.75">
      <c r="A103" s="2"/>
      <c r="B103" s="7" t="s">
        <v>42</v>
      </c>
      <c r="C103" s="6">
        <f t="shared" si="7"/>
        <v>19099</v>
      </c>
      <c r="D103" s="6">
        <f t="shared" si="8"/>
        <v>14353</v>
      </c>
      <c r="E103" s="6">
        <f t="shared" si="9"/>
        <v>4746</v>
      </c>
      <c r="F103" s="6">
        <v>8347</v>
      </c>
      <c r="G103" s="6">
        <v>1788</v>
      </c>
      <c r="H103" s="6">
        <v>1342</v>
      </c>
      <c r="I103" s="6">
        <v>46</v>
      </c>
      <c r="J103" s="6">
        <v>2708</v>
      </c>
      <c r="K103" s="6">
        <v>1</v>
      </c>
      <c r="L103" s="6">
        <v>762</v>
      </c>
      <c r="M103" s="6">
        <v>2783</v>
      </c>
      <c r="N103" s="6">
        <v>1194</v>
      </c>
      <c r="O103" s="6">
        <v>128</v>
      </c>
      <c r="P103" s="2"/>
      <c r="AA103" s="2"/>
      <c r="AB103" s="2"/>
      <c r="AC103" s="2"/>
      <c r="AD103" s="2"/>
    </row>
    <row r="104" spans="1:30" ht="12.75">
      <c r="A104" s="2"/>
      <c r="B104" s="7" t="s">
        <v>43</v>
      </c>
      <c r="C104" s="6">
        <f t="shared" si="7"/>
        <v>71117</v>
      </c>
      <c r="D104" s="6">
        <f t="shared" si="8"/>
        <v>64665</v>
      </c>
      <c r="E104" s="6">
        <f t="shared" si="9"/>
        <v>6452</v>
      </c>
      <c r="F104" s="6">
        <v>35093</v>
      </c>
      <c r="G104" s="6">
        <v>3181</v>
      </c>
      <c r="H104" s="6">
        <v>5208</v>
      </c>
      <c r="I104" s="6">
        <v>217</v>
      </c>
      <c r="J104" s="6">
        <v>6376</v>
      </c>
      <c r="K104" s="6">
        <v>0</v>
      </c>
      <c r="L104" s="6">
        <v>9710</v>
      </c>
      <c r="M104" s="6">
        <v>502</v>
      </c>
      <c r="N104" s="6">
        <v>8278</v>
      </c>
      <c r="O104" s="6">
        <v>2552</v>
      </c>
      <c r="P104" s="2"/>
      <c r="AA104" s="2"/>
      <c r="AB104" s="2"/>
      <c r="AC104" s="2"/>
      <c r="AD104" s="2"/>
    </row>
    <row r="105" spans="1:30" ht="12.75">
      <c r="A105" s="2"/>
      <c r="B105" s="7" t="s">
        <v>44</v>
      </c>
      <c r="C105" s="6">
        <f t="shared" si="7"/>
        <v>36508</v>
      </c>
      <c r="D105" s="6">
        <f t="shared" si="8"/>
        <v>31675</v>
      </c>
      <c r="E105" s="6">
        <f t="shared" si="9"/>
        <v>4833</v>
      </c>
      <c r="F105" s="6">
        <v>14083</v>
      </c>
      <c r="G105" s="6">
        <v>1645</v>
      </c>
      <c r="H105" s="6">
        <v>3539</v>
      </c>
      <c r="I105" s="6">
        <v>293</v>
      </c>
      <c r="J105" s="6">
        <v>5174</v>
      </c>
      <c r="K105" s="6">
        <v>414</v>
      </c>
      <c r="L105" s="6">
        <v>5902</v>
      </c>
      <c r="M105" s="6">
        <v>2420</v>
      </c>
      <c r="N105" s="6">
        <v>2977</v>
      </c>
      <c r="O105" s="6">
        <v>61</v>
      </c>
      <c r="P105" s="2"/>
      <c r="AA105" s="2"/>
      <c r="AB105" s="2"/>
      <c r="AC105" s="2"/>
      <c r="AD105" s="2"/>
    </row>
    <row r="106" spans="1:30" ht="12.75">
      <c r="A106" s="2"/>
      <c r="B106" s="7" t="s">
        <v>45</v>
      </c>
      <c r="C106" s="6">
        <f t="shared" si="7"/>
        <v>11839</v>
      </c>
      <c r="D106" s="6">
        <f t="shared" si="8"/>
        <v>11839</v>
      </c>
      <c r="E106" s="6">
        <f t="shared" si="9"/>
        <v>0</v>
      </c>
      <c r="F106" s="6">
        <v>2132</v>
      </c>
      <c r="G106" s="6">
        <v>0</v>
      </c>
      <c r="H106" s="6">
        <v>4436</v>
      </c>
      <c r="I106" s="6">
        <v>0</v>
      </c>
      <c r="J106" s="6">
        <v>1315</v>
      </c>
      <c r="K106" s="6">
        <v>0</v>
      </c>
      <c r="L106" s="6">
        <v>1457</v>
      </c>
      <c r="M106" s="6">
        <v>0</v>
      </c>
      <c r="N106" s="6">
        <v>2499</v>
      </c>
      <c r="O106" s="6">
        <v>0</v>
      </c>
      <c r="P106" s="2"/>
      <c r="AA106" s="2"/>
      <c r="AB106" s="2"/>
      <c r="AC106" s="2"/>
      <c r="AD106" s="2"/>
    </row>
    <row r="107" spans="1:30" ht="12.75">
      <c r="A107" s="2"/>
      <c r="B107" s="7" t="s">
        <v>46</v>
      </c>
      <c r="C107" s="6">
        <f t="shared" si="7"/>
        <v>22066</v>
      </c>
      <c r="D107" s="6">
        <f t="shared" si="8"/>
        <v>19449</v>
      </c>
      <c r="E107" s="6">
        <f t="shared" si="9"/>
        <v>2617</v>
      </c>
      <c r="F107" s="6">
        <v>9025</v>
      </c>
      <c r="G107" s="6">
        <v>1269</v>
      </c>
      <c r="H107" s="6">
        <v>1673</v>
      </c>
      <c r="I107" s="6">
        <v>98</v>
      </c>
      <c r="J107" s="6">
        <v>2752</v>
      </c>
      <c r="K107" s="6">
        <v>0</v>
      </c>
      <c r="L107" s="6">
        <v>4964</v>
      </c>
      <c r="M107" s="6">
        <v>1235</v>
      </c>
      <c r="N107" s="6">
        <v>1035</v>
      </c>
      <c r="O107" s="6">
        <v>15</v>
      </c>
      <c r="P107" s="2"/>
      <c r="AA107" s="2"/>
      <c r="AB107" s="2"/>
      <c r="AC107" s="2"/>
      <c r="AD107" s="2"/>
    </row>
    <row r="108" spans="1:30" ht="12.75">
      <c r="A108" s="2"/>
      <c r="B108" s="7" t="s">
        <v>47</v>
      </c>
      <c r="C108" s="6">
        <f t="shared" si="7"/>
        <v>20825</v>
      </c>
      <c r="D108" s="6">
        <f t="shared" si="8"/>
        <v>8953</v>
      </c>
      <c r="E108" s="6">
        <f t="shared" si="9"/>
        <v>11872</v>
      </c>
      <c r="F108" s="6">
        <v>4658</v>
      </c>
      <c r="G108" s="6">
        <v>5560</v>
      </c>
      <c r="H108" s="6">
        <v>1966</v>
      </c>
      <c r="I108" s="6">
        <v>783</v>
      </c>
      <c r="J108" s="6">
        <v>1285</v>
      </c>
      <c r="K108" s="6">
        <v>914</v>
      </c>
      <c r="L108" s="6">
        <v>662</v>
      </c>
      <c r="M108" s="6">
        <v>4615</v>
      </c>
      <c r="N108" s="6">
        <v>382</v>
      </c>
      <c r="O108" s="6">
        <v>0</v>
      </c>
      <c r="P108" s="2"/>
      <c r="AA108" s="2"/>
      <c r="AB108" s="2"/>
      <c r="AC108" s="2"/>
      <c r="AD108" s="2"/>
    </row>
    <row r="109" spans="1:30" ht="12.75">
      <c r="A109" s="2"/>
      <c r="B109" s="7" t="s">
        <v>48</v>
      </c>
      <c r="C109" s="6">
        <f t="shared" si="7"/>
        <v>68576</v>
      </c>
      <c r="D109" s="6">
        <f t="shared" si="8"/>
        <v>36469</v>
      </c>
      <c r="E109" s="6">
        <f t="shared" si="9"/>
        <v>32107</v>
      </c>
      <c r="F109" s="6">
        <v>14129</v>
      </c>
      <c r="G109" s="6">
        <v>16906</v>
      </c>
      <c r="H109" s="6">
        <v>6941</v>
      </c>
      <c r="I109" s="6">
        <v>3953</v>
      </c>
      <c r="J109" s="6">
        <v>4393</v>
      </c>
      <c r="K109" s="6">
        <v>831</v>
      </c>
      <c r="L109" s="6">
        <v>6848</v>
      </c>
      <c r="M109" s="6">
        <v>9979</v>
      </c>
      <c r="N109" s="6">
        <v>4158</v>
      </c>
      <c r="O109" s="6">
        <v>438</v>
      </c>
      <c r="P109" s="2"/>
      <c r="AA109" s="2"/>
      <c r="AB109" s="2"/>
      <c r="AC109" s="2"/>
      <c r="AD109" s="2"/>
    </row>
    <row r="110" spans="1:30" ht="12.75">
      <c r="A110" s="2"/>
      <c r="B110" s="7" t="s">
        <v>49</v>
      </c>
      <c r="C110" s="6">
        <f t="shared" si="7"/>
        <v>23647</v>
      </c>
      <c r="D110" s="6">
        <f t="shared" si="8"/>
        <v>9608</v>
      </c>
      <c r="E110" s="6">
        <f t="shared" si="9"/>
        <v>14039</v>
      </c>
      <c r="F110" s="6">
        <v>4283</v>
      </c>
      <c r="G110" s="6">
        <v>1552</v>
      </c>
      <c r="H110" s="6">
        <v>949</v>
      </c>
      <c r="I110" s="6">
        <v>5</v>
      </c>
      <c r="J110" s="6">
        <v>767</v>
      </c>
      <c r="K110" s="6">
        <v>61</v>
      </c>
      <c r="L110" s="6">
        <v>3498</v>
      </c>
      <c r="M110" s="6">
        <v>12419</v>
      </c>
      <c r="N110" s="6">
        <v>111</v>
      </c>
      <c r="O110" s="6">
        <v>2</v>
      </c>
      <c r="P110" s="2"/>
      <c r="AA110" s="2"/>
      <c r="AB110" s="2"/>
      <c r="AC110" s="2"/>
      <c r="AD110" s="2"/>
    </row>
    <row r="111" spans="1:30" ht="12.75">
      <c r="A111" s="2"/>
      <c r="B111" s="7" t="s">
        <v>50</v>
      </c>
      <c r="C111" s="6">
        <f t="shared" si="7"/>
        <v>29462</v>
      </c>
      <c r="D111" s="6">
        <f t="shared" si="8"/>
        <v>27119</v>
      </c>
      <c r="E111" s="6">
        <f t="shared" si="9"/>
        <v>2343</v>
      </c>
      <c r="F111" s="6">
        <v>10246</v>
      </c>
      <c r="G111" s="6">
        <v>1273</v>
      </c>
      <c r="H111" s="6">
        <v>5348</v>
      </c>
      <c r="I111" s="6">
        <v>333</v>
      </c>
      <c r="J111" s="6">
        <v>5079</v>
      </c>
      <c r="K111" s="6">
        <v>217</v>
      </c>
      <c r="L111" s="6">
        <v>2591</v>
      </c>
      <c r="M111" s="6">
        <v>315</v>
      </c>
      <c r="N111" s="6">
        <v>3855</v>
      </c>
      <c r="O111" s="6">
        <v>205</v>
      </c>
      <c r="P111" s="2"/>
      <c r="AA111" s="2"/>
      <c r="AB111" s="2"/>
      <c r="AC111" s="2"/>
      <c r="AD111" s="2"/>
    </row>
    <row r="112" spans="1:30" ht="12.75">
      <c r="A112" s="2"/>
      <c r="B112" s="9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0"/>
      <c r="O112" s="10"/>
      <c r="P112" s="2"/>
      <c r="AA112" s="2"/>
      <c r="AB112" s="2"/>
      <c r="AC112" s="2"/>
      <c r="AD112" s="2"/>
    </row>
    <row r="113" spans="1:30" ht="12.75">
      <c r="A113" s="2"/>
      <c r="B113" s="7" t="s">
        <v>51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"/>
      <c r="O113" s="2"/>
      <c r="P113" s="2"/>
      <c r="AA113" s="2"/>
      <c r="AB113" s="2"/>
      <c r="AC113" s="2"/>
      <c r="AD113" s="2"/>
    </row>
    <row r="114" spans="1:30" ht="12.75">
      <c r="A114" s="2"/>
      <c r="B114" s="7" t="s">
        <v>52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"/>
      <c r="O114" s="2"/>
      <c r="P114" s="2"/>
      <c r="AA114" s="2"/>
      <c r="AB114" s="2"/>
      <c r="AC114" s="2"/>
      <c r="AD114" s="2"/>
    </row>
    <row r="115" spans="1:30" ht="12.75">
      <c r="A115" s="2"/>
      <c r="B115" s="7" t="s">
        <v>53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"/>
      <c r="O115" s="2"/>
      <c r="P115" s="2"/>
      <c r="AA115" s="2"/>
      <c r="AB115" s="2"/>
      <c r="AC115" s="2"/>
      <c r="AD115" s="2"/>
    </row>
    <row r="116" spans="1:30" ht="12.75">
      <c r="A116" s="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"/>
      <c r="O116" s="2"/>
      <c r="P116" s="2"/>
      <c r="AA116" s="2"/>
      <c r="AB116" s="2"/>
      <c r="AC116" s="2"/>
      <c r="AD116" s="2"/>
    </row>
    <row r="117" spans="1:30" ht="12.75">
      <c r="A117" s="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"/>
      <c r="O117" s="2"/>
      <c r="P117" s="2"/>
      <c r="AA117" s="2"/>
      <c r="AB117" s="2"/>
      <c r="AC117" s="2"/>
      <c r="AD117" s="2"/>
    </row>
    <row r="118" spans="1:30" ht="12.75">
      <c r="A118" s="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"/>
      <c r="O118" s="2"/>
      <c r="P118" s="2"/>
      <c r="AA118" s="2"/>
      <c r="AB118" s="2"/>
      <c r="AC118" s="2"/>
      <c r="AD118" s="2"/>
    </row>
    <row r="119" spans="1:30" ht="12.75">
      <c r="A119" s="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"/>
      <c r="O119" s="2"/>
      <c r="P119" s="2"/>
      <c r="AA119" s="2"/>
      <c r="AB119" s="2"/>
      <c r="AC119" s="2"/>
      <c r="AD119" s="2"/>
    </row>
    <row r="120" spans="1:30" ht="12.75">
      <c r="A120" s="2"/>
      <c r="B120" s="2"/>
      <c r="C120" s="6"/>
      <c r="D120" s="6"/>
      <c r="E120" s="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2"/>
      <c r="B121" s="2"/>
      <c r="C121" s="6"/>
      <c r="D121" s="6"/>
      <c r="E121" s="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2"/>
      <c r="B122" s="2"/>
      <c r="C122" s="6"/>
      <c r="D122" s="6"/>
      <c r="E122" s="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2"/>
      <c r="B123" s="2"/>
      <c r="C123" s="6"/>
      <c r="D123" s="6"/>
      <c r="E123" s="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2"/>
      <c r="B124" s="2"/>
      <c r="C124" s="6"/>
      <c r="D124" s="6"/>
      <c r="E124" s="2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2"/>
      <c r="B125" s="2"/>
      <c r="C125" s="6"/>
      <c r="D125" s="6"/>
      <c r="E125" s="2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2"/>
      <c r="B126" s="2"/>
      <c r="C126" s="6"/>
      <c r="D126" s="6"/>
      <c r="E126" s="2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2"/>
      <c r="B127" s="2"/>
      <c r="C127" s="6"/>
      <c r="D127" s="6"/>
      <c r="E127" s="2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2"/>
      <c r="B128" s="2"/>
      <c r="C128" s="6"/>
      <c r="D128" s="6"/>
      <c r="E128" s="2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2"/>
      <c r="B129" s="2"/>
      <c r="C129" s="6"/>
      <c r="D129" s="6"/>
      <c r="E129" s="2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2"/>
      <c r="B130" s="2"/>
      <c r="C130" s="6"/>
      <c r="D130" s="6"/>
      <c r="E130" s="2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2"/>
      <c r="B131" s="2"/>
      <c r="C131" s="6"/>
      <c r="D131" s="6"/>
      <c r="E131" s="2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2"/>
      <c r="B132" s="2"/>
      <c r="C132" s="6"/>
      <c r="D132" s="6"/>
      <c r="E132" s="2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2"/>
      <c r="B133" s="2"/>
      <c r="C133" s="6"/>
      <c r="D133" s="6"/>
      <c r="E133" s="2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2"/>
      <c r="B134" s="2"/>
      <c r="C134" s="6"/>
      <c r="D134" s="6"/>
      <c r="E134" s="2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2"/>
      <c r="B135" s="2"/>
      <c r="C135" s="6"/>
      <c r="D135" s="6"/>
      <c r="E135" s="2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2"/>
      <c r="B136" s="2"/>
      <c r="C136" s="6"/>
      <c r="D136" s="6"/>
      <c r="E136" s="2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2"/>
      <c r="B137" s="2"/>
      <c r="C137" s="6"/>
      <c r="D137" s="6"/>
      <c r="E137" s="2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2"/>
      <c r="B138" s="2"/>
      <c r="C138" s="6"/>
      <c r="D138" s="6"/>
      <c r="E138" s="2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2"/>
      <c r="B139" s="2"/>
      <c r="C139" s="6"/>
      <c r="D139" s="6"/>
      <c r="E139" s="2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2"/>
      <c r="B140" s="2"/>
      <c r="C140" s="6"/>
      <c r="D140" s="6"/>
      <c r="E140" s="2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2"/>
      <c r="B141" s="2"/>
      <c r="C141" s="6"/>
      <c r="D141" s="6"/>
      <c r="E141" s="2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2"/>
      <c r="B142" s="2"/>
      <c r="C142" s="6"/>
      <c r="D142" s="6"/>
      <c r="E142" s="2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2"/>
      <c r="B143" s="2"/>
      <c r="C143" s="6"/>
      <c r="D143" s="6"/>
      <c r="E143" s="2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2"/>
      <c r="B144" s="2"/>
      <c r="C144" s="6"/>
      <c r="D144" s="6"/>
      <c r="E144" s="2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2"/>
      <c r="B145" s="2"/>
      <c r="C145" s="6"/>
      <c r="D145" s="6"/>
      <c r="E145" s="2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2"/>
      <c r="B146" s="2"/>
      <c r="C146" s="6"/>
      <c r="D146" s="6"/>
      <c r="E146" s="2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2"/>
      <c r="B147" s="2"/>
      <c r="C147" s="6"/>
      <c r="D147" s="6"/>
      <c r="E147" s="2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2"/>
      <c r="B148" s="2"/>
      <c r="C148" s="6"/>
      <c r="D148" s="6"/>
      <c r="E148" s="2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2"/>
      <c r="B149" s="2"/>
      <c r="C149" s="6"/>
      <c r="D149" s="6"/>
      <c r="E149" s="2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2"/>
      <c r="B150" s="2"/>
      <c r="C150" s="6"/>
      <c r="D150" s="6"/>
      <c r="E150" s="2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2"/>
      <c r="B151" s="2"/>
      <c r="C151" s="6"/>
      <c r="D151" s="6"/>
      <c r="E151" s="2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2"/>
      <c r="B152" s="2"/>
      <c r="C152" s="6"/>
      <c r="D152" s="6"/>
      <c r="E152" s="2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2"/>
      <c r="B153" s="2"/>
      <c r="C153" s="6"/>
      <c r="D153" s="6"/>
      <c r="E153" s="2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2"/>
      <c r="B154" s="2"/>
      <c r="C154" s="6"/>
      <c r="D154" s="6"/>
      <c r="E154" s="2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2"/>
      <c r="B155" s="2"/>
      <c r="C155" s="6"/>
      <c r="D155" s="6"/>
      <c r="E155" s="2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2"/>
      <c r="B156" s="2"/>
      <c r="C156" s="6"/>
      <c r="D156" s="6"/>
      <c r="E156" s="2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2"/>
      <c r="B157" s="2"/>
      <c r="C157" s="6"/>
      <c r="D157" s="6"/>
      <c r="E157" s="2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2"/>
      <c r="B158" s="2"/>
      <c r="C158" s="6"/>
      <c r="D158" s="6"/>
      <c r="E158" s="2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2"/>
      <c r="B159" s="2"/>
      <c r="C159" s="6"/>
      <c r="D159" s="6"/>
      <c r="E159" s="2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>
      <c r="A160" s="2"/>
      <c r="B160" s="2"/>
      <c r="C160" s="6"/>
      <c r="D160" s="6"/>
      <c r="E160" s="2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2"/>
      <c r="W160" s="2"/>
      <c r="X160" s="2"/>
      <c r="Y160" s="2"/>
      <c r="Z160" s="2"/>
      <c r="AA160" s="2"/>
      <c r="AB160" s="2"/>
      <c r="AC160" s="2"/>
      <c r="AD160" s="2"/>
    </row>
    <row r="161" spans="3:21" ht="12"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3:21" ht="12">
      <c r="C212" s="1"/>
      <c r="D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</sheetData>
  <mergeCells count="8">
    <mergeCell ref="B1:N1"/>
    <mergeCell ref="B3:N3"/>
    <mergeCell ref="B58:N58"/>
    <mergeCell ref="B60:N60"/>
    <mergeCell ref="B61:N61"/>
    <mergeCell ref="F7:M7"/>
    <mergeCell ref="G9:I9"/>
    <mergeCell ref="K9:M9"/>
  </mergeCells>
  <printOptions/>
  <pageMargins left="0.984251968503937" right="0" top="0" bottom="0" header="0" footer="0"/>
  <pageSetup horizontalDpi="300" verticalDpi="300" orientation="landscape" scale="71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2004-03-03T15:48:09Z</cp:lastPrinted>
  <dcterms:created xsi:type="dcterms:W3CDTF">2004-02-02T20:33:15Z</dcterms:created>
  <dcterms:modified xsi:type="dcterms:W3CDTF">2005-05-25T15:55:03Z</dcterms:modified>
  <cp:category/>
  <cp:version/>
  <cp:contentType/>
  <cp:contentStatus/>
</cp:coreProperties>
</file>