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75" activeTab="0"/>
  </bookViews>
  <sheets>
    <sheet name="CUAD0704" sheetId="1" r:id="rId1"/>
  </sheets>
  <definedNames>
    <definedName name="_Regression_Int" localSheetId="0" hidden="1">1</definedName>
    <definedName name="A_IMPRESIÓN_IM">'CUAD0704'!$A$59:$J$114</definedName>
    <definedName name="_xlnm.Print_Area" localSheetId="0">'CUAD0704'!$A$1:$K$114</definedName>
    <definedName name="Imprimir_área_IM" localSheetId="0">'CUAD0704'!$A$1:$K$116</definedName>
    <definedName name="P">'CUAD0704'!$IV$8188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<sst xmlns="http://schemas.openxmlformats.org/spreadsheetml/2006/main" count="136" uniqueCount="113">
  <si>
    <t xml:space="preserve"> </t>
  </si>
  <si>
    <t xml:space="preserve">                                                                                                                                        </t>
  </si>
  <si>
    <t>AEROCA-</t>
  </si>
  <si>
    <t xml:space="preserve">  AEROLINEAS</t>
  </si>
  <si>
    <t xml:space="preserve">       AGENCIAS </t>
  </si>
  <si>
    <t>HOSPEDAJE</t>
  </si>
  <si>
    <t>AEROVIAS</t>
  </si>
  <si>
    <t>MEXICANA</t>
  </si>
  <si>
    <t>LIFORNIA</t>
  </si>
  <si>
    <t>AEROMAR</t>
  </si>
  <si>
    <t>AVIACSA</t>
  </si>
  <si>
    <t xml:space="preserve">    OTRAS</t>
  </si>
  <si>
    <t>T O T A L</t>
  </si>
  <si>
    <t>AGENCIAS D.F.</t>
  </si>
  <si>
    <t>CENTRO NACIONAL DE</t>
  </si>
  <si>
    <t>RESERVACIONES</t>
  </si>
  <si>
    <t>AAPAUNAM</t>
  </si>
  <si>
    <t>PRESIDENCIA</t>
  </si>
  <si>
    <t>SEMARNAP</t>
  </si>
  <si>
    <t>VERTIZ</t>
  </si>
  <si>
    <t>VILLA COAPA</t>
  </si>
  <si>
    <t>ZARAGOZA</t>
  </si>
  <si>
    <t xml:space="preserve"> IMSS</t>
  </si>
  <si>
    <t>AGENCIAS FORANEAS</t>
  </si>
  <si>
    <t>AGUASCALIENTES, AGS.</t>
  </si>
  <si>
    <t>MEXICALI, B.C.</t>
  </si>
  <si>
    <t>LA PAZ, B.C.S.</t>
  </si>
  <si>
    <t>CAMPECHE, CAMP.</t>
  </si>
  <si>
    <t>SALTILLO, COAH.</t>
  </si>
  <si>
    <t>COLIMA, COL.</t>
  </si>
  <si>
    <t>TUXTLA GTZ., CHIS.</t>
  </si>
  <si>
    <t>CHIHUAHUA, CHIH.</t>
  </si>
  <si>
    <t>DURANGO,DGO.</t>
  </si>
  <si>
    <t xml:space="preserve">CELAYA, GTO. </t>
  </si>
  <si>
    <t>ACAPULCO, GRO.</t>
  </si>
  <si>
    <t>PACHUCA, HGO.</t>
  </si>
  <si>
    <t>GUADALAJARA, JAL.</t>
  </si>
  <si>
    <t>TOLUCA, MEX.</t>
  </si>
  <si>
    <t>MORELIA, MICH.</t>
  </si>
  <si>
    <t>CUERNAVACA, MOR.</t>
  </si>
  <si>
    <t>TEPIC, NAY.</t>
  </si>
  <si>
    <t>MONTERREY, N.L.</t>
  </si>
  <si>
    <t>OAXACA, OAX.</t>
  </si>
  <si>
    <t>PUEBLA, PUE.</t>
  </si>
  <si>
    <t>QUERETARO, QRO.</t>
  </si>
  <si>
    <t>CHETUMAL, Q. ROO</t>
  </si>
  <si>
    <t>SAN LUIS POTOSI</t>
  </si>
  <si>
    <t>CULIACAN, SIN</t>
  </si>
  <si>
    <t>HERMOSILLO, SON.</t>
  </si>
  <si>
    <t>VILLAHERMOSA, TAB.</t>
  </si>
  <si>
    <t>TAMPICO, TAMPS.</t>
  </si>
  <si>
    <t>VERACRUZ, VER.</t>
  </si>
  <si>
    <t>MERIDA, YUC.</t>
  </si>
  <si>
    <t>ZACATECAS, ZAC.</t>
  </si>
  <si>
    <t>TRANSPORTE</t>
  </si>
  <si>
    <t xml:space="preserve">          PAQUETES</t>
  </si>
  <si>
    <t>SERVICIOS</t>
  </si>
  <si>
    <t>AGENCIAS</t>
  </si>
  <si>
    <t>TERRESTRE</t>
  </si>
  <si>
    <t>EXCURSIONES</t>
  </si>
  <si>
    <t>PROPIOS</t>
  </si>
  <si>
    <t>NO PROPIOS</t>
  </si>
  <si>
    <t>ESPECIALES</t>
  </si>
  <si>
    <t>INTERNACIONALES</t>
  </si>
  <si>
    <t xml:space="preserve">   OTROS</t>
  </si>
  <si>
    <t xml:space="preserve">   TOTAL</t>
  </si>
  <si>
    <t xml:space="preserve">  TOTAL</t>
  </si>
  <si>
    <t xml:space="preserve">  AGENCIAS D.F.</t>
  </si>
  <si>
    <t xml:space="preserve"> CENTRO NACIONAL </t>
  </si>
  <si>
    <t xml:space="preserve"> DE RESERVACIONES</t>
  </si>
  <si>
    <t xml:space="preserve"> AAPAUNAM</t>
  </si>
  <si>
    <t xml:space="preserve"> PRESIDENCIA</t>
  </si>
  <si>
    <t xml:space="preserve"> SEMARNAT</t>
  </si>
  <si>
    <t xml:space="preserve"> VERTIZ</t>
  </si>
  <si>
    <t xml:space="preserve"> VILLACOAPA</t>
  </si>
  <si>
    <t xml:space="preserve"> ZARAGOZA</t>
  </si>
  <si>
    <t xml:space="preserve"> AGENCIAS FORANEAS</t>
  </si>
  <si>
    <t xml:space="preserve"> AGUASCALIENTES,AGS.</t>
  </si>
  <si>
    <t xml:space="preserve"> MEXICALI, B.C.</t>
  </si>
  <si>
    <t xml:space="preserve"> LA PAZ, B.C.S.</t>
  </si>
  <si>
    <t xml:space="preserve"> CAMPECHE, CAMP.</t>
  </si>
  <si>
    <t xml:space="preserve"> SALTILLO, COAH.</t>
  </si>
  <si>
    <t xml:space="preserve"> COLIMA, COL.</t>
  </si>
  <si>
    <t xml:space="preserve"> TUXTLA GTZ., CHIS.</t>
  </si>
  <si>
    <t xml:space="preserve"> CHIHUAHUA, CHIH.</t>
  </si>
  <si>
    <t xml:space="preserve"> DURANG0,DGO.</t>
  </si>
  <si>
    <t xml:space="preserve"> CELAYA, GTO.</t>
  </si>
  <si>
    <t xml:space="preserve"> ACAPULCO, GRO.</t>
  </si>
  <si>
    <t xml:space="preserve"> PACHUCA, HGO.</t>
  </si>
  <si>
    <t xml:space="preserve"> GUADALAJARA, JAL.</t>
  </si>
  <si>
    <t xml:space="preserve"> TOLUCA, MEX.</t>
  </si>
  <si>
    <t xml:space="preserve"> MORELIA, MICH.</t>
  </si>
  <si>
    <t xml:space="preserve"> CUERNAVACA, MOR.</t>
  </si>
  <si>
    <t xml:space="preserve"> TEPIC, NAY.</t>
  </si>
  <si>
    <t xml:space="preserve"> MONTERREY, N.L.</t>
  </si>
  <si>
    <t xml:space="preserve"> OAXACA, OAX.</t>
  </si>
  <si>
    <t xml:space="preserve"> PUEBLA, PUE.</t>
  </si>
  <si>
    <t xml:space="preserve"> QUERETARO, QRO.</t>
  </si>
  <si>
    <t xml:space="preserve"> CHETUMAL, Q. ROO</t>
  </si>
  <si>
    <t xml:space="preserve"> SAN LUIS POTOSI</t>
  </si>
  <si>
    <t xml:space="preserve"> CULIACAN, SIN</t>
  </si>
  <si>
    <t xml:space="preserve"> HERMOSILLO, SON.</t>
  </si>
  <si>
    <t xml:space="preserve"> VILLAHERMOSA, TAB.</t>
  </si>
  <si>
    <t xml:space="preserve"> TAMPICO, TAMPS.</t>
  </si>
  <si>
    <t xml:space="preserve"> VERACRUZ, VER.</t>
  </si>
  <si>
    <t xml:space="preserve"> MERIDA, YUC.</t>
  </si>
  <si>
    <t xml:space="preserve"> ZACATECAS, ZAC.</t>
  </si>
  <si>
    <t>ANUARIO ESTADISTICO 2001</t>
  </si>
  <si>
    <t>7. 4  REPORTE NACIONAL DE VENTAS EN TURISSSTE ( MILES )</t>
  </si>
  <si>
    <t>( PRIMERA PARTE )</t>
  </si>
  <si>
    <t>(SEGUNDA PARTE )</t>
  </si>
  <si>
    <t xml:space="preserve">  T  R  A  N  S  P  O  R  T  A  C  I  O   N            A  E  R  E  A   </t>
  </si>
  <si>
    <t xml:space="preserve">   INTERNACIONALES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</si>
</sst>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 horizontal="left"/>
      <protection/>
    </xf>
    <xf numFmtId="164" fontId="1" fillId="0" borderId="1" xfId="0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 horizontal="left"/>
      <protection/>
    </xf>
    <xf numFmtId="166" fontId="1" fillId="0" borderId="1" xfId="0" applyNumberFormat="1" applyFont="1" applyBorder="1" applyAlignment="1" applyProtection="1">
      <alignment/>
      <protection/>
    </xf>
    <xf numFmtId="166" fontId="1" fillId="0" borderId="1" xfId="0" applyNumberFormat="1" applyFont="1" applyBorder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0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0.625" style="0" customWidth="1"/>
    <col min="3" max="8" width="16.625" style="0" customWidth="1"/>
    <col min="9" max="9" width="17.625" style="0" customWidth="1"/>
    <col min="10" max="10" width="16.625" style="0" customWidth="1"/>
    <col min="11" max="11" width="1.625" style="0" customWidth="1"/>
    <col min="12" max="12" width="21.625" style="0" customWidth="1"/>
    <col min="13" max="13" width="14.625" style="0" customWidth="1"/>
    <col min="14" max="15" width="12.625" style="0" customWidth="1"/>
    <col min="16" max="18" width="13.625" style="0" customWidth="1"/>
    <col min="19" max="19" width="14.625" style="0" customWidth="1"/>
    <col min="20" max="20" width="18.625" style="0" customWidth="1"/>
    <col min="21" max="21" width="5.625" style="0" customWidth="1"/>
    <col min="24" max="24" width="11.625" style="0" customWidth="1"/>
  </cols>
  <sheetData>
    <row r="1" spans="1:12" ht="12.75">
      <c r="A1" s="4"/>
      <c r="B1" s="16" t="s">
        <v>107</v>
      </c>
      <c r="C1" s="16"/>
      <c r="D1" s="16"/>
      <c r="E1" s="16"/>
      <c r="F1" s="16"/>
      <c r="G1" s="16"/>
      <c r="H1" s="16"/>
      <c r="I1" s="16"/>
      <c r="J1" s="16"/>
      <c r="K1" s="4"/>
      <c r="L1" s="4"/>
    </row>
    <row r="2" spans="1:12" ht="12.75">
      <c r="A2" s="4"/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4"/>
      <c r="B3" s="16" t="s">
        <v>108</v>
      </c>
      <c r="C3" s="16"/>
      <c r="D3" s="16"/>
      <c r="E3" s="16"/>
      <c r="F3" s="16"/>
      <c r="G3" s="16"/>
      <c r="H3" s="16"/>
      <c r="I3" s="16"/>
      <c r="J3" s="16"/>
      <c r="K3" s="16"/>
      <c r="L3" s="4"/>
    </row>
    <row r="4" spans="1:12" ht="12.75">
      <c r="A4" s="4"/>
      <c r="B4" s="16" t="s">
        <v>109</v>
      </c>
      <c r="C4" s="16"/>
      <c r="D4" s="16"/>
      <c r="E4" s="16"/>
      <c r="F4" s="16"/>
      <c r="G4" s="16"/>
      <c r="H4" s="16"/>
      <c r="I4" s="16"/>
      <c r="J4" s="16"/>
      <c r="K4" s="4"/>
      <c r="L4" s="4"/>
    </row>
    <row r="5" spans="1:12" ht="12.75">
      <c r="A5" s="4"/>
      <c r="B5" s="3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4"/>
      <c r="B6" s="11"/>
      <c r="C6" s="12"/>
      <c r="D6" s="12"/>
      <c r="E6" s="12"/>
      <c r="F6" s="12"/>
      <c r="G6" s="12"/>
      <c r="H6" s="12"/>
      <c r="I6" s="12"/>
      <c r="J6" s="12"/>
      <c r="K6" s="12"/>
      <c r="L6" s="4"/>
    </row>
    <row r="7" spans="1:12" ht="12.75">
      <c r="A7" s="4"/>
      <c r="B7" s="17" t="s">
        <v>111</v>
      </c>
      <c r="C7" s="17"/>
      <c r="D7" s="17"/>
      <c r="E7" s="17"/>
      <c r="F7" s="17"/>
      <c r="G7" s="17"/>
      <c r="H7" s="17"/>
      <c r="I7" s="17"/>
      <c r="J7" s="17"/>
      <c r="K7" s="17"/>
      <c r="L7" s="4"/>
    </row>
    <row r="8" spans="1:12" ht="12.75">
      <c r="A8" s="4"/>
      <c r="B8" s="4"/>
      <c r="C8" s="4"/>
      <c r="D8" s="4"/>
      <c r="E8" s="4"/>
      <c r="F8" s="6" t="s">
        <v>2</v>
      </c>
      <c r="G8" s="4"/>
      <c r="H8" s="4"/>
      <c r="I8" s="6" t="s">
        <v>3</v>
      </c>
      <c r="J8" s="4"/>
      <c r="K8" s="4"/>
      <c r="L8" s="4"/>
    </row>
    <row r="9" spans="1:12" ht="12.75">
      <c r="A9" s="4"/>
      <c r="B9" s="3" t="s">
        <v>4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7" t="s">
        <v>10</v>
      </c>
      <c r="I9" s="7" t="s">
        <v>112</v>
      </c>
      <c r="J9" s="7" t="s">
        <v>11</v>
      </c>
      <c r="K9" s="4"/>
      <c r="L9" s="4"/>
    </row>
    <row r="10" spans="1:12" ht="12.75">
      <c r="A10" s="4"/>
      <c r="B10" s="13"/>
      <c r="C10" s="12"/>
      <c r="D10" s="12"/>
      <c r="E10" s="12"/>
      <c r="F10" s="12"/>
      <c r="G10" s="12"/>
      <c r="H10" s="12"/>
      <c r="I10" s="12"/>
      <c r="J10" s="12"/>
      <c r="K10" s="12"/>
      <c r="L10" s="4"/>
    </row>
    <row r="11" spans="1:12" ht="12.75">
      <c r="A11" s="4"/>
      <c r="B11" s="3" t="s">
        <v>12</v>
      </c>
      <c r="C11" s="9">
        <f>(C13+C25)</f>
        <v>59509.70000000001</v>
      </c>
      <c r="D11" s="9">
        <f>(D13+D25)</f>
        <v>121266.1</v>
      </c>
      <c r="E11" s="9">
        <f>(E13+E25)</f>
        <v>81334.6</v>
      </c>
      <c r="F11" s="9">
        <f>(F13+F25)</f>
        <v>27287.4</v>
      </c>
      <c r="G11" s="9">
        <f>G13+G25</f>
        <v>10689.1</v>
      </c>
      <c r="H11" s="9">
        <f>(H13+H25)</f>
        <v>22905.800000000003</v>
      </c>
      <c r="I11" s="9">
        <f>(I13+I25)</f>
        <v>9795.4</v>
      </c>
      <c r="J11" s="9">
        <f>(J13+J25)</f>
        <v>1663</v>
      </c>
      <c r="K11" s="4"/>
      <c r="L11" s="4"/>
    </row>
    <row r="12" spans="1:12" ht="12.75">
      <c r="A12" s="4"/>
      <c r="B12" s="3" t="s">
        <v>1</v>
      </c>
      <c r="C12" s="10" t="s">
        <v>0</v>
      </c>
      <c r="D12" s="9"/>
      <c r="E12" s="10" t="s">
        <v>0</v>
      </c>
      <c r="F12" s="9"/>
      <c r="G12" s="9"/>
      <c r="H12" s="9"/>
      <c r="I12" s="9"/>
      <c r="J12" s="9"/>
      <c r="K12" s="4"/>
      <c r="L12" s="4"/>
    </row>
    <row r="13" spans="1:24" ht="12.75">
      <c r="A13" s="4"/>
      <c r="B13" s="3" t="s">
        <v>13</v>
      </c>
      <c r="C13" s="9">
        <f aca="true" t="shared" si="0" ref="C13:J13">SUM(C15:C23)</f>
        <v>19602.4</v>
      </c>
      <c r="D13" s="9">
        <f t="shared" si="0"/>
        <v>78362</v>
      </c>
      <c r="E13" s="9">
        <f t="shared" si="0"/>
        <v>53422.9</v>
      </c>
      <c r="F13" s="9">
        <f t="shared" si="0"/>
        <v>5562.099999999999</v>
      </c>
      <c r="G13" s="9">
        <f t="shared" si="0"/>
        <v>8046.3</v>
      </c>
      <c r="H13" s="9">
        <f t="shared" si="0"/>
        <v>3940.9999999999995</v>
      </c>
      <c r="I13" s="9">
        <f t="shared" si="0"/>
        <v>8212</v>
      </c>
      <c r="J13" s="9">
        <f t="shared" si="0"/>
        <v>644.7</v>
      </c>
      <c r="K13" s="4"/>
      <c r="L13" s="4"/>
      <c r="V13" s="1"/>
      <c r="W13" s="1"/>
      <c r="X13" s="1"/>
    </row>
    <row r="14" spans="1:12" ht="12.75">
      <c r="A14" s="4"/>
      <c r="B14" s="3" t="s">
        <v>1</v>
      </c>
      <c r="C14" s="10" t="s">
        <v>0</v>
      </c>
      <c r="D14" s="9"/>
      <c r="E14" s="10" t="s">
        <v>0</v>
      </c>
      <c r="F14" s="9"/>
      <c r="G14" s="9"/>
      <c r="H14" s="9"/>
      <c r="I14" s="9"/>
      <c r="J14" s="9"/>
      <c r="K14" s="4"/>
      <c r="L14" s="4"/>
    </row>
    <row r="15" spans="1:12" ht="12.75">
      <c r="A15" s="4"/>
      <c r="B15" s="3" t="s">
        <v>14</v>
      </c>
      <c r="C15" s="9"/>
      <c r="D15" s="9"/>
      <c r="E15" s="9"/>
      <c r="F15" s="9"/>
      <c r="G15" s="9"/>
      <c r="H15" s="9"/>
      <c r="I15" s="9"/>
      <c r="J15" s="9"/>
      <c r="K15" s="4"/>
      <c r="L15" s="4"/>
    </row>
    <row r="16" spans="1:12" ht="12.75">
      <c r="A16" s="4"/>
      <c r="B16" s="3" t="s">
        <v>15</v>
      </c>
      <c r="C16" s="9">
        <v>11815.2</v>
      </c>
      <c r="D16" s="9">
        <v>50274</v>
      </c>
      <c r="E16" s="9">
        <v>35877.5</v>
      </c>
      <c r="F16" s="9">
        <v>3015</v>
      </c>
      <c r="G16" s="9">
        <v>5359.3</v>
      </c>
      <c r="H16" s="9">
        <v>2460</v>
      </c>
      <c r="I16" s="9">
        <v>1436.5</v>
      </c>
      <c r="J16" s="9">
        <v>205.4</v>
      </c>
      <c r="K16" s="4"/>
      <c r="L16" s="4"/>
    </row>
    <row r="17" spans="1:12" ht="12.75">
      <c r="A17" s="4"/>
      <c r="B17" s="3" t="s">
        <v>16</v>
      </c>
      <c r="C17" s="9">
        <v>1264.1</v>
      </c>
      <c r="D17" s="9">
        <v>3423.4</v>
      </c>
      <c r="E17" s="9">
        <v>2801.5</v>
      </c>
      <c r="F17" s="9">
        <v>401.1</v>
      </c>
      <c r="G17" s="9">
        <v>197.7</v>
      </c>
      <c r="H17" s="9">
        <v>231</v>
      </c>
      <c r="I17" s="9">
        <v>1190.4</v>
      </c>
      <c r="J17" s="9">
        <v>378.3</v>
      </c>
      <c r="K17" s="4"/>
      <c r="L17" s="4"/>
    </row>
    <row r="18" spans="1:12" ht="12.75">
      <c r="A18" s="4"/>
      <c r="B18" s="3" t="s">
        <v>17</v>
      </c>
      <c r="C18" s="9">
        <v>423.4</v>
      </c>
      <c r="D18" s="9">
        <v>9989.7</v>
      </c>
      <c r="E18" s="9">
        <v>5181.8</v>
      </c>
      <c r="F18" s="9">
        <v>1067.6</v>
      </c>
      <c r="G18" s="9">
        <v>1338.9</v>
      </c>
      <c r="H18" s="9">
        <v>594.1</v>
      </c>
      <c r="I18" s="9">
        <v>2.8</v>
      </c>
      <c r="J18" s="9">
        <v>0</v>
      </c>
      <c r="K18" s="4"/>
      <c r="L18" s="4"/>
    </row>
    <row r="19" spans="1:12" ht="12.75">
      <c r="A19" s="4"/>
      <c r="B19" s="3" t="s">
        <v>18</v>
      </c>
      <c r="C19" s="9">
        <v>33.5</v>
      </c>
      <c r="D19" s="9">
        <v>2057.5</v>
      </c>
      <c r="E19" s="9">
        <v>1176.5</v>
      </c>
      <c r="F19" s="9">
        <v>94</v>
      </c>
      <c r="G19" s="9">
        <v>0</v>
      </c>
      <c r="H19" s="9">
        <v>97.4</v>
      </c>
      <c r="I19" s="9">
        <v>2.3</v>
      </c>
      <c r="J19" s="9">
        <v>0</v>
      </c>
      <c r="K19" s="4"/>
      <c r="L19" s="4"/>
    </row>
    <row r="20" spans="1:12" ht="12.75">
      <c r="A20" s="4"/>
      <c r="B20" s="3" t="s">
        <v>19</v>
      </c>
      <c r="C20" s="9">
        <v>2132.7</v>
      </c>
      <c r="D20" s="9">
        <v>4761.6</v>
      </c>
      <c r="E20" s="9">
        <v>3826.7</v>
      </c>
      <c r="F20" s="9">
        <v>209.9</v>
      </c>
      <c r="G20" s="9">
        <v>343</v>
      </c>
      <c r="H20" s="9">
        <v>158.7</v>
      </c>
      <c r="I20" s="9">
        <v>5545</v>
      </c>
      <c r="J20" s="9">
        <v>0</v>
      </c>
      <c r="K20" s="4"/>
      <c r="L20" s="4"/>
    </row>
    <row r="21" spans="1:12" ht="12.75">
      <c r="A21" s="4"/>
      <c r="B21" s="3" t="s">
        <v>20</v>
      </c>
      <c r="C21" s="9">
        <v>1620.8</v>
      </c>
      <c r="D21" s="9">
        <v>2525.7</v>
      </c>
      <c r="E21" s="9">
        <v>973.9</v>
      </c>
      <c r="F21" s="9">
        <v>61.8</v>
      </c>
      <c r="G21" s="9">
        <v>15</v>
      </c>
      <c r="H21" s="9">
        <v>47.4</v>
      </c>
      <c r="I21" s="9">
        <v>0</v>
      </c>
      <c r="J21" s="9">
        <v>13.7</v>
      </c>
      <c r="K21" s="4"/>
      <c r="L21" s="4"/>
    </row>
    <row r="22" spans="1:12" ht="12.75">
      <c r="A22" s="4"/>
      <c r="B22" s="3" t="s">
        <v>21</v>
      </c>
      <c r="C22" s="9">
        <v>2312.7</v>
      </c>
      <c r="D22" s="9">
        <v>469.2</v>
      </c>
      <c r="E22" s="9">
        <v>317.5</v>
      </c>
      <c r="F22" s="9">
        <v>145.9</v>
      </c>
      <c r="G22" s="9">
        <v>7.6</v>
      </c>
      <c r="H22" s="9">
        <v>217.7</v>
      </c>
      <c r="I22" s="9">
        <v>35</v>
      </c>
      <c r="J22" s="9">
        <v>47.3</v>
      </c>
      <c r="K22" s="4"/>
      <c r="L22" s="4"/>
    </row>
    <row r="23" spans="1:12" ht="12.75">
      <c r="A23" s="4"/>
      <c r="B23" s="5" t="s">
        <v>22</v>
      </c>
      <c r="C23" s="9">
        <v>0</v>
      </c>
      <c r="D23" s="9">
        <v>4860.9</v>
      </c>
      <c r="E23" s="9">
        <v>3267.5</v>
      </c>
      <c r="F23" s="9">
        <v>566.8</v>
      </c>
      <c r="G23" s="9">
        <v>784.8</v>
      </c>
      <c r="H23" s="9">
        <v>134.7</v>
      </c>
      <c r="I23" s="9">
        <v>0</v>
      </c>
      <c r="J23" s="9">
        <v>0</v>
      </c>
      <c r="K23" s="4"/>
      <c r="L23" s="4"/>
    </row>
    <row r="24" spans="1:12" ht="12.75">
      <c r="A24" s="4"/>
      <c r="B24" s="3" t="s">
        <v>1</v>
      </c>
      <c r="C24" s="10" t="s">
        <v>0</v>
      </c>
      <c r="D24" s="9"/>
      <c r="E24" s="9"/>
      <c r="F24" s="9"/>
      <c r="G24" s="9"/>
      <c r="H24" s="9"/>
      <c r="I24" s="9"/>
      <c r="J24" s="9"/>
      <c r="K24" s="4"/>
      <c r="L24" s="4"/>
    </row>
    <row r="25" spans="1:29" ht="12.75">
      <c r="A25" s="4"/>
      <c r="B25" s="3" t="s">
        <v>23</v>
      </c>
      <c r="C25" s="9">
        <f aca="true" t="shared" si="1" ref="C25:J25">SUM(C27:C56)</f>
        <v>39907.30000000001</v>
      </c>
      <c r="D25" s="9">
        <f t="shared" si="1"/>
        <v>42904.1</v>
      </c>
      <c r="E25" s="9">
        <f t="shared" si="1"/>
        <v>27911.7</v>
      </c>
      <c r="F25" s="9">
        <f t="shared" si="1"/>
        <v>21725.300000000003</v>
      </c>
      <c r="G25" s="9">
        <f t="shared" si="1"/>
        <v>2642.8</v>
      </c>
      <c r="H25" s="9">
        <f t="shared" si="1"/>
        <v>18964.800000000003</v>
      </c>
      <c r="I25" s="9">
        <f t="shared" si="1"/>
        <v>1583.3999999999999</v>
      </c>
      <c r="J25" s="9">
        <f t="shared" si="1"/>
        <v>1018.3</v>
      </c>
      <c r="K25" s="4"/>
      <c r="L25" s="4"/>
      <c r="V25" s="1"/>
      <c r="W25" s="1"/>
      <c r="X25" s="1"/>
      <c r="Y25" s="1"/>
      <c r="Z25" s="1"/>
      <c r="AA25" s="1"/>
      <c r="AB25" s="1"/>
      <c r="AC25" s="1"/>
    </row>
    <row r="26" spans="1:12" ht="12.75">
      <c r="A26" s="4"/>
      <c r="B26" s="3" t="s">
        <v>1</v>
      </c>
      <c r="C26" s="10" t="s">
        <v>0</v>
      </c>
      <c r="D26" s="9"/>
      <c r="E26" s="10" t="s">
        <v>0</v>
      </c>
      <c r="F26" s="9"/>
      <c r="G26" s="9"/>
      <c r="H26" s="9"/>
      <c r="I26" s="9"/>
      <c r="J26" s="9"/>
      <c r="K26" s="4"/>
      <c r="L26" s="4"/>
    </row>
    <row r="27" spans="1:12" ht="12.75">
      <c r="A27" s="4"/>
      <c r="B27" s="3" t="s">
        <v>24</v>
      </c>
      <c r="C27" s="9">
        <v>3564.1</v>
      </c>
      <c r="D27" s="9">
        <v>906.5</v>
      </c>
      <c r="E27" s="9">
        <v>70</v>
      </c>
      <c r="F27" s="9">
        <v>172.6</v>
      </c>
      <c r="G27" s="9">
        <v>0</v>
      </c>
      <c r="H27" s="9">
        <v>24.8</v>
      </c>
      <c r="I27" s="9">
        <v>113.1</v>
      </c>
      <c r="J27" s="9">
        <v>5.3</v>
      </c>
      <c r="K27" s="4"/>
      <c r="L27" s="4"/>
    </row>
    <row r="28" spans="1:12" ht="12.75">
      <c r="A28" s="4"/>
      <c r="B28" s="3" t="s">
        <v>25</v>
      </c>
      <c r="C28" s="9">
        <v>190.3</v>
      </c>
      <c r="D28" s="9">
        <v>3130.8</v>
      </c>
      <c r="E28" s="9">
        <v>3257</v>
      </c>
      <c r="F28" s="9">
        <v>305.1</v>
      </c>
      <c r="G28" s="9">
        <v>0</v>
      </c>
      <c r="H28" s="9">
        <v>469.8</v>
      </c>
      <c r="I28" s="9">
        <v>36.8</v>
      </c>
      <c r="J28" s="9">
        <v>0</v>
      </c>
      <c r="K28" s="4"/>
      <c r="L28" s="4"/>
    </row>
    <row r="29" spans="1:12" ht="12.75">
      <c r="A29" s="4"/>
      <c r="B29" s="3" t="s">
        <v>26</v>
      </c>
      <c r="C29" s="9">
        <v>50.7</v>
      </c>
      <c r="D29" s="9">
        <v>3256.8</v>
      </c>
      <c r="E29" s="9">
        <v>170.7</v>
      </c>
      <c r="F29" s="9">
        <v>5859.4</v>
      </c>
      <c r="G29" s="9">
        <v>0</v>
      </c>
      <c r="H29" s="9">
        <v>0</v>
      </c>
      <c r="I29" s="9">
        <v>0</v>
      </c>
      <c r="J29" s="9">
        <v>0</v>
      </c>
      <c r="K29" s="4"/>
      <c r="L29" s="4"/>
    </row>
    <row r="30" spans="1:12" ht="12.75">
      <c r="A30" s="4"/>
      <c r="B30" s="3" t="s">
        <v>27</v>
      </c>
      <c r="C30" s="9">
        <v>360.4</v>
      </c>
      <c r="D30" s="9">
        <v>3488.7</v>
      </c>
      <c r="E30" s="9">
        <v>507.8</v>
      </c>
      <c r="F30" s="9">
        <v>21.8</v>
      </c>
      <c r="G30" s="9">
        <v>0</v>
      </c>
      <c r="H30" s="9">
        <v>116.3</v>
      </c>
      <c r="I30" s="9">
        <v>0</v>
      </c>
      <c r="J30" s="9">
        <v>51.4</v>
      </c>
      <c r="K30" s="4"/>
      <c r="L30" s="4"/>
    </row>
    <row r="31" spans="1:12" ht="12.75">
      <c r="A31" s="4"/>
      <c r="B31" s="3" t="s">
        <v>28</v>
      </c>
      <c r="C31" s="9">
        <v>2986.3</v>
      </c>
      <c r="D31" s="9">
        <v>476.8</v>
      </c>
      <c r="E31" s="9">
        <v>1691</v>
      </c>
      <c r="F31" s="9">
        <v>201.9</v>
      </c>
      <c r="G31" s="9">
        <v>0</v>
      </c>
      <c r="H31" s="9">
        <v>125</v>
      </c>
      <c r="I31" s="9">
        <v>20</v>
      </c>
      <c r="J31" s="9">
        <v>0</v>
      </c>
      <c r="K31" s="4"/>
      <c r="L31" s="4"/>
    </row>
    <row r="32" spans="1:12" ht="12.75">
      <c r="A32" s="4"/>
      <c r="B32" s="3" t="s">
        <v>29</v>
      </c>
      <c r="C32" s="9">
        <v>791</v>
      </c>
      <c r="D32" s="9">
        <v>906.3</v>
      </c>
      <c r="E32" s="9">
        <v>470</v>
      </c>
      <c r="F32" s="9">
        <v>2431</v>
      </c>
      <c r="G32" s="9">
        <v>1261.8</v>
      </c>
      <c r="H32" s="9">
        <v>135.2</v>
      </c>
      <c r="I32" s="9">
        <v>5.2</v>
      </c>
      <c r="J32" s="9">
        <v>19.2</v>
      </c>
      <c r="K32" s="4"/>
      <c r="L32" s="4"/>
    </row>
    <row r="33" spans="1:12" ht="12.75">
      <c r="A33" s="4"/>
      <c r="B33" s="3" t="s">
        <v>30</v>
      </c>
      <c r="C33" s="9">
        <v>517.8</v>
      </c>
      <c r="D33" s="9">
        <v>264</v>
      </c>
      <c r="E33" s="9">
        <v>2356.8</v>
      </c>
      <c r="F33" s="9">
        <v>43.7</v>
      </c>
      <c r="G33" s="9">
        <v>90.3</v>
      </c>
      <c r="H33" s="9">
        <v>7666.1</v>
      </c>
      <c r="I33" s="9">
        <v>3.8</v>
      </c>
      <c r="J33" s="9">
        <v>219.2</v>
      </c>
      <c r="K33" s="4"/>
      <c r="L33" s="4"/>
    </row>
    <row r="34" spans="1:12" ht="12.75">
      <c r="A34" s="4"/>
      <c r="B34" s="3" t="s">
        <v>31</v>
      </c>
      <c r="C34" s="9">
        <v>335.9</v>
      </c>
      <c r="D34" s="9">
        <v>5759.4</v>
      </c>
      <c r="E34" s="9">
        <v>6</v>
      </c>
      <c r="F34" s="9">
        <v>2475.5</v>
      </c>
      <c r="G34" s="9">
        <v>0</v>
      </c>
      <c r="H34" s="9">
        <v>16.7</v>
      </c>
      <c r="I34" s="9">
        <v>7</v>
      </c>
      <c r="J34" s="9">
        <v>24.3</v>
      </c>
      <c r="K34" s="4"/>
      <c r="L34" s="4"/>
    </row>
    <row r="35" spans="1:12" ht="12.75">
      <c r="A35" s="4"/>
      <c r="B35" s="3" t="s">
        <v>32</v>
      </c>
      <c r="C35" s="9">
        <v>628.2</v>
      </c>
      <c r="D35" s="9">
        <v>1508.1</v>
      </c>
      <c r="E35" s="9">
        <v>79.8</v>
      </c>
      <c r="F35" s="9">
        <v>987.1</v>
      </c>
      <c r="G35" s="9">
        <v>0</v>
      </c>
      <c r="H35" s="9">
        <v>56.6</v>
      </c>
      <c r="I35" s="9">
        <v>0</v>
      </c>
      <c r="J35" s="9">
        <v>0</v>
      </c>
      <c r="K35" s="4"/>
      <c r="L35" s="4"/>
    </row>
    <row r="36" spans="1:12" ht="12.75">
      <c r="A36" s="4"/>
      <c r="B36" s="3" t="s">
        <v>33</v>
      </c>
      <c r="C36" s="9">
        <v>2297.8</v>
      </c>
      <c r="D36" s="9">
        <v>197</v>
      </c>
      <c r="E36" s="9">
        <v>17</v>
      </c>
      <c r="F36" s="9">
        <v>15</v>
      </c>
      <c r="G36" s="9">
        <v>1.8</v>
      </c>
      <c r="H36" s="9">
        <v>21.2</v>
      </c>
      <c r="I36" s="9">
        <v>1.8</v>
      </c>
      <c r="J36" s="9">
        <v>21.4</v>
      </c>
      <c r="K36" s="4"/>
      <c r="L36" s="4"/>
    </row>
    <row r="37" spans="1:12" ht="12.75">
      <c r="A37" s="4"/>
      <c r="B37" s="3" t="s">
        <v>34</v>
      </c>
      <c r="C37" s="9">
        <v>1056.7</v>
      </c>
      <c r="D37" s="9">
        <v>413.2</v>
      </c>
      <c r="E37" s="9">
        <v>320.5</v>
      </c>
      <c r="F37" s="9">
        <v>20.6</v>
      </c>
      <c r="G37" s="9">
        <v>0</v>
      </c>
      <c r="H37" s="9">
        <v>41.5</v>
      </c>
      <c r="I37" s="9">
        <v>54.8</v>
      </c>
      <c r="J37" s="9">
        <v>0</v>
      </c>
      <c r="K37" s="4"/>
      <c r="L37" s="4"/>
    </row>
    <row r="38" spans="1:12" ht="12.75">
      <c r="A38" s="4"/>
      <c r="B38" s="3" t="s">
        <v>35</v>
      </c>
      <c r="C38" s="9">
        <v>750.5</v>
      </c>
      <c r="D38" s="9">
        <v>236.1</v>
      </c>
      <c r="E38" s="9">
        <v>284.1</v>
      </c>
      <c r="F38" s="9">
        <v>47.9</v>
      </c>
      <c r="G38" s="9">
        <v>31.4</v>
      </c>
      <c r="H38" s="9">
        <v>98.3</v>
      </c>
      <c r="I38" s="9">
        <v>0</v>
      </c>
      <c r="J38" s="9">
        <v>0</v>
      </c>
      <c r="K38" s="4"/>
      <c r="L38" s="4"/>
    </row>
    <row r="39" spans="1:12" ht="12.75">
      <c r="A39" s="4"/>
      <c r="B39" s="3" t="s">
        <v>36</v>
      </c>
      <c r="C39" s="9">
        <v>1160.1</v>
      </c>
      <c r="D39" s="9">
        <v>1262.7</v>
      </c>
      <c r="E39" s="9">
        <v>899.3</v>
      </c>
      <c r="F39" s="9">
        <v>203.5</v>
      </c>
      <c r="G39" s="9">
        <v>1.6</v>
      </c>
      <c r="H39" s="9">
        <v>113.7</v>
      </c>
      <c r="I39" s="9">
        <v>49.3</v>
      </c>
      <c r="J39" s="9">
        <v>17.1</v>
      </c>
      <c r="K39" s="4"/>
      <c r="L39" s="4"/>
    </row>
    <row r="40" spans="1:12" ht="12.75">
      <c r="A40" s="4"/>
      <c r="B40" s="3" t="s">
        <v>37</v>
      </c>
      <c r="C40" s="9">
        <v>1653</v>
      </c>
      <c r="D40" s="9">
        <v>935.1</v>
      </c>
      <c r="E40" s="9">
        <v>495.8</v>
      </c>
      <c r="F40" s="9">
        <v>222.4</v>
      </c>
      <c r="G40" s="9">
        <v>33</v>
      </c>
      <c r="H40" s="9">
        <v>129.6</v>
      </c>
      <c r="I40" s="9">
        <v>18.5</v>
      </c>
      <c r="J40" s="9">
        <v>1</v>
      </c>
      <c r="K40" s="4"/>
      <c r="L40" s="4"/>
    </row>
    <row r="41" spans="1:12" ht="12.75">
      <c r="A41" s="4"/>
      <c r="B41" s="3" t="s">
        <v>38</v>
      </c>
      <c r="C41" s="9">
        <v>4600.9</v>
      </c>
      <c r="D41" s="9">
        <v>384.5</v>
      </c>
      <c r="E41" s="9">
        <v>288.1</v>
      </c>
      <c r="F41" s="9">
        <v>71</v>
      </c>
      <c r="G41" s="9">
        <v>161</v>
      </c>
      <c r="H41" s="9">
        <v>144.4</v>
      </c>
      <c r="I41" s="9">
        <v>0</v>
      </c>
      <c r="J41" s="9">
        <v>164.4</v>
      </c>
      <c r="K41" s="4"/>
      <c r="L41" s="4"/>
    </row>
    <row r="42" spans="1:12" ht="12.75">
      <c r="A42" s="4"/>
      <c r="B42" s="3" t="s">
        <v>39</v>
      </c>
      <c r="C42" s="9">
        <v>2828.1</v>
      </c>
      <c r="D42" s="9">
        <v>354.1</v>
      </c>
      <c r="E42" s="9">
        <v>294</v>
      </c>
      <c r="F42" s="9">
        <v>71.4</v>
      </c>
      <c r="G42" s="9">
        <v>83.8</v>
      </c>
      <c r="H42" s="9">
        <v>99.9</v>
      </c>
      <c r="I42" s="9">
        <v>262.3</v>
      </c>
      <c r="J42" s="9">
        <v>0</v>
      </c>
      <c r="K42" s="4"/>
      <c r="L42" s="4"/>
    </row>
    <row r="43" spans="1:12" ht="12.75">
      <c r="A43" s="4"/>
      <c r="B43" s="3" t="s">
        <v>40</v>
      </c>
      <c r="C43" s="9">
        <v>867.8</v>
      </c>
      <c r="D43" s="9">
        <v>1941.9</v>
      </c>
      <c r="E43" s="9">
        <v>245.6</v>
      </c>
      <c r="F43" s="9">
        <v>2535</v>
      </c>
      <c r="G43" s="9">
        <v>373.3</v>
      </c>
      <c r="H43" s="9">
        <v>83.9</v>
      </c>
      <c r="I43" s="9">
        <v>7.4</v>
      </c>
      <c r="J43" s="9">
        <v>30.4</v>
      </c>
      <c r="K43" s="4"/>
      <c r="L43" s="4"/>
    </row>
    <row r="44" spans="1:12" ht="12.75">
      <c r="A44" s="4"/>
      <c r="B44" s="3" t="s">
        <v>41</v>
      </c>
      <c r="C44" s="9">
        <v>879.9</v>
      </c>
      <c r="D44" s="9">
        <v>2519.7</v>
      </c>
      <c r="E44" s="9">
        <v>1130.6</v>
      </c>
      <c r="F44" s="9">
        <v>116.3</v>
      </c>
      <c r="G44" s="9">
        <v>5.8</v>
      </c>
      <c r="H44" s="9">
        <v>918.8</v>
      </c>
      <c r="I44" s="9">
        <v>105.3</v>
      </c>
      <c r="J44" s="9">
        <v>0</v>
      </c>
      <c r="K44" s="4"/>
      <c r="L44" s="4"/>
    </row>
    <row r="45" spans="1:12" ht="12.75">
      <c r="A45" s="4"/>
      <c r="B45" s="3" t="s">
        <v>42</v>
      </c>
      <c r="C45" s="9">
        <v>679.4</v>
      </c>
      <c r="D45" s="9">
        <v>1607.4</v>
      </c>
      <c r="E45" s="9">
        <v>2843.9</v>
      </c>
      <c r="F45" s="9">
        <v>114.6</v>
      </c>
      <c r="G45" s="9">
        <v>88.8</v>
      </c>
      <c r="H45" s="9">
        <v>407.2</v>
      </c>
      <c r="I45" s="9">
        <v>8</v>
      </c>
      <c r="J45" s="9">
        <v>408.4</v>
      </c>
      <c r="K45" s="4"/>
      <c r="L45" s="4"/>
    </row>
    <row r="46" spans="1:12" ht="12.75">
      <c r="A46" s="4"/>
      <c r="B46" s="3" t="s">
        <v>43</v>
      </c>
      <c r="C46" s="9">
        <v>1896.3</v>
      </c>
      <c r="D46" s="9">
        <v>290</v>
      </c>
      <c r="E46" s="9">
        <v>124.6</v>
      </c>
      <c r="F46" s="9">
        <v>73.5</v>
      </c>
      <c r="G46" s="9">
        <v>5.7</v>
      </c>
      <c r="H46" s="9">
        <v>21.1</v>
      </c>
      <c r="I46" s="9">
        <v>158.1</v>
      </c>
      <c r="J46" s="9">
        <v>10.8</v>
      </c>
      <c r="K46" s="4"/>
      <c r="L46" s="4"/>
    </row>
    <row r="47" spans="1:12" ht="12.75">
      <c r="A47" s="4"/>
      <c r="B47" s="3" t="s">
        <v>44</v>
      </c>
      <c r="C47" s="9">
        <v>4018.3</v>
      </c>
      <c r="D47" s="9">
        <v>302.7</v>
      </c>
      <c r="E47" s="9">
        <v>267.1</v>
      </c>
      <c r="F47" s="9">
        <v>159.6</v>
      </c>
      <c r="G47" s="9">
        <v>39.4</v>
      </c>
      <c r="H47" s="9">
        <v>255.4</v>
      </c>
      <c r="I47" s="9">
        <v>11</v>
      </c>
      <c r="J47" s="9">
        <v>18.2</v>
      </c>
      <c r="K47" s="4"/>
      <c r="L47" s="4"/>
    </row>
    <row r="48" spans="1:12" ht="12.75">
      <c r="A48" s="4"/>
      <c r="B48" s="3" t="s">
        <v>45</v>
      </c>
      <c r="C48" s="9">
        <v>107.3</v>
      </c>
      <c r="D48" s="9">
        <v>363.1</v>
      </c>
      <c r="E48" s="9">
        <v>589.2</v>
      </c>
      <c r="F48" s="9">
        <v>30</v>
      </c>
      <c r="G48" s="9">
        <v>1.4</v>
      </c>
      <c r="H48" s="9">
        <v>4066.5</v>
      </c>
      <c r="I48" s="9">
        <v>0</v>
      </c>
      <c r="J48" s="9">
        <v>0</v>
      </c>
      <c r="K48" s="4"/>
      <c r="L48" s="4"/>
    </row>
    <row r="49" spans="1:12" ht="12.75">
      <c r="A49" s="4"/>
      <c r="B49" s="3" t="s">
        <v>46</v>
      </c>
      <c r="C49" s="9">
        <v>3199.1</v>
      </c>
      <c r="D49" s="9">
        <v>240.3</v>
      </c>
      <c r="E49" s="9">
        <v>134.2</v>
      </c>
      <c r="F49" s="9">
        <v>132.3</v>
      </c>
      <c r="G49" s="9">
        <v>280.9</v>
      </c>
      <c r="H49" s="9">
        <v>56.7</v>
      </c>
      <c r="I49" s="9">
        <v>64.3</v>
      </c>
      <c r="J49" s="9">
        <v>0</v>
      </c>
      <c r="K49" s="4"/>
      <c r="L49" s="4"/>
    </row>
    <row r="50" spans="1:12" ht="12.75">
      <c r="A50" s="4"/>
      <c r="B50" s="3" t="s">
        <v>47</v>
      </c>
      <c r="C50" s="9">
        <v>547</v>
      </c>
      <c r="D50" s="9">
        <v>4127</v>
      </c>
      <c r="E50" s="9">
        <v>7.6</v>
      </c>
      <c r="F50" s="9">
        <v>3382.5</v>
      </c>
      <c r="G50" s="9">
        <v>0</v>
      </c>
      <c r="H50" s="9">
        <v>3.9</v>
      </c>
      <c r="I50" s="9">
        <v>150.2</v>
      </c>
      <c r="J50" s="9">
        <v>0</v>
      </c>
      <c r="K50" s="4"/>
      <c r="L50" s="4"/>
    </row>
    <row r="51" spans="1:12" ht="12.75">
      <c r="A51" s="4"/>
      <c r="B51" s="3" t="s">
        <v>48</v>
      </c>
      <c r="C51" s="9">
        <v>221.3</v>
      </c>
      <c r="D51" s="9">
        <v>4340</v>
      </c>
      <c r="E51" s="9">
        <v>2942.2</v>
      </c>
      <c r="F51" s="9">
        <v>501.4</v>
      </c>
      <c r="G51" s="9">
        <v>0</v>
      </c>
      <c r="H51" s="9">
        <v>394.2</v>
      </c>
      <c r="I51" s="9">
        <v>211.3</v>
      </c>
      <c r="J51" s="9">
        <v>0</v>
      </c>
      <c r="K51" s="4"/>
      <c r="L51" s="4"/>
    </row>
    <row r="52" spans="1:12" ht="12.75">
      <c r="A52" s="4"/>
      <c r="B52" s="3" t="s">
        <v>49</v>
      </c>
      <c r="C52" s="9">
        <v>577</v>
      </c>
      <c r="D52" s="9">
        <v>1277.8</v>
      </c>
      <c r="E52" s="9">
        <v>2404.3</v>
      </c>
      <c r="F52" s="9">
        <v>221.5</v>
      </c>
      <c r="G52" s="9">
        <v>11.4</v>
      </c>
      <c r="H52" s="9">
        <v>908.3</v>
      </c>
      <c r="I52" s="9">
        <v>4.1</v>
      </c>
      <c r="J52" s="9">
        <v>0</v>
      </c>
      <c r="K52" s="4"/>
      <c r="L52" s="4"/>
    </row>
    <row r="53" spans="1:12" ht="12.75">
      <c r="A53" s="4"/>
      <c r="B53" s="3" t="s">
        <v>50</v>
      </c>
      <c r="C53" s="9">
        <v>325.8</v>
      </c>
      <c r="D53" s="9">
        <v>350.5</v>
      </c>
      <c r="E53" s="9">
        <v>691.2</v>
      </c>
      <c r="F53" s="9">
        <v>769.4</v>
      </c>
      <c r="G53" s="9">
        <v>104.7</v>
      </c>
      <c r="H53" s="9">
        <v>9</v>
      </c>
      <c r="I53" s="9">
        <v>223.5</v>
      </c>
      <c r="J53" s="9">
        <v>13.6</v>
      </c>
      <c r="K53" s="4"/>
      <c r="L53" s="4"/>
    </row>
    <row r="54" spans="1:12" ht="12.75">
      <c r="A54" s="4"/>
      <c r="B54" s="3" t="s">
        <v>51</v>
      </c>
      <c r="C54" s="9">
        <v>407.3</v>
      </c>
      <c r="D54" s="9">
        <v>245</v>
      </c>
      <c r="E54" s="9">
        <v>1260.5</v>
      </c>
      <c r="F54" s="9">
        <v>153.5</v>
      </c>
      <c r="G54" s="9">
        <v>62.9</v>
      </c>
      <c r="H54" s="9">
        <v>19.8</v>
      </c>
      <c r="I54" s="9">
        <v>32.4</v>
      </c>
      <c r="J54" s="9">
        <v>4.5</v>
      </c>
      <c r="K54" s="4"/>
      <c r="L54" s="4"/>
    </row>
    <row r="55" spans="1:12" ht="12.75">
      <c r="A55" s="4"/>
      <c r="B55" s="3" t="s">
        <v>52</v>
      </c>
      <c r="C55" s="9">
        <v>229</v>
      </c>
      <c r="D55" s="9">
        <v>1662.4</v>
      </c>
      <c r="E55" s="9">
        <v>1893.9</v>
      </c>
      <c r="F55" s="9">
        <v>327.4</v>
      </c>
      <c r="G55" s="9">
        <v>0</v>
      </c>
      <c r="H55" s="9">
        <v>2529</v>
      </c>
      <c r="I55" s="9">
        <v>4.2</v>
      </c>
      <c r="J55" s="9">
        <v>0</v>
      </c>
      <c r="K55" s="4"/>
      <c r="L55" s="4"/>
    </row>
    <row r="56" spans="1:12" ht="12.75">
      <c r="A56" s="4"/>
      <c r="B56" s="3" t="s">
        <v>53</v>
      </c>
      <c r="C56" s="9">
        <v>2180</v>
      </c>
      <c r="D56" s="9">
        <v>156.2</v>
      </c>
      <c r="E56" s="9">
        <v>2168.9</v>
      </c>
      <c r="F56" s="9">
        <v>58.4</v>
      </c>
      <c r="G56" s="9">
        <v>3.8</v>
      </c>
      <c r="H56" s="9">
        <v>31.9</v>
      </c>
      <c r="I56" s="9">
        <v>31</v>
      </c>
      <c r="J56" s="9">
        <v>9.1</v>
      </c>
      <c r="K56" s="4"/>
      <c r="L56" s="4"/>
    </row>
    <row r="57" spans="1:12" ht="12.75">
      <c r="A57" s="4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4"/>
    </row>
    <row r="58" spans="1:12" ht="12.75">
      <c r="A58" s="5"/>
      <c r="B58" s="16" t="s">
        <v>107</v>
      </c>
      <c r="C58" s="16"/>
      <c r="D58" s="16"/>
      <c r="E58" s="16"/>
      <c r="F58" s="16"/>
      <c r="G58" s="16"/>
      <c r="H58" s="16"/>
      <c r="I58" s="16"/>
      <c r="J58" s="16"/>
      <c r="K58" s="4"/>
      <c r="L58" s="4"/>
    </row>
    <row r="59" spans="1:21" ht="12.75">
      <c r="A59" s="3"/>
      <c r="B59" s="3" t="s">
        <v>1</v>
      </c>
      <c r="C59" s="4"/>
      <c r="D59" s="4"/>
      <c r="E59" s="4"/>
      <c r="F59" s="4"/>
      <c r="G59" s="4"/>
      <c r="H59" s="4"/>
      <c r="I59" s="4"/>
      <c r="J59" s="4"/>
      <c r="K59" s="4"/>
      <c r="L59" s="9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4"/>
      <c r="B60" s="16" t="s">
        <v>108</v>
      </c>
      <c r="C60" s="16"/>
      <c r="D60" s="16"/>
      <c r="E60" s="16"/>
      <c r="F60" s="16"/>
      <c r="G60" s="16"/>
      <c r="H60" s="16"/>
      <c r="I60" s="16"/>
      <c r="J60" s="16"/>
      <c r="K60" s="16"/>
      <c r="L60" s="9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4"/>
      <c r="B61" s="16" t="s">
        <v>110</v>
      </c>
      <c r="C61" s="16"/>
      <c r="D61" s="16"/>
      <c r="E61" s="16"/>
      <c r="F61" s="16"/>
      <c r="G61" s="16"/>
      <c r="H61" s="16"/>
      <c r="I61" s="16"/>
      <c r="J61" s="16"/>
      <c r="K61" s="4"/>
      <c r="L61" s="9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4"/>
      <c r="B62" s="3" t="s">
        <v>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4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4"/>
      <c r="B64" s="4"/>
      <c r="C64" s="7" t="s">
        <v>54</v>
      </c>
      <c r="D64" s="9"/>
      <c r="E64" s="3" t="s">
        <v>55</v>
      </c>
      <c r="F64" s="9"/>
      <c r="G64" s="9"/>
      <c r="H64" s="7" t="s">
        <v>56</v>
      </c>
      <c r="I64" s="9"/>
      <c r="J64" s="9"/>
      <c r="K64" s="9"/>
      <c r="L64" s="9"/>
      <c r="M64" s="2"/>
      <c r="N64" s="2"/>
      <c r="O64" s="2"/>
      <c r="P64" s="2"/>
      <c r="Q64" s="2"/>
      <c r="R64" s="2"/>
      <c r="S64" s="2"/>
      <c r="T64" s="2"/>
      <c r="U64" s="2"/>
    </row>
    <row r="65" spans="1:12" ht="12.75">
      <c r="A65" s="4"/>
      <c r="B65" s="7" t="s">
        <v>57</v>
      </c>
      <c r="C65" s="7" t="s">
        <v>58</v>
      </c>
      <c r="D65" s="7" t="s">
        <v>59</v>
      </c>
      <c r="E65" s="7" t="s">
        <v>60</v>
      </c>
      <c r="F65" s="7" t="s">
        <v>61</v>
      </c>
      <c r="G65" s="7" t="s">
        <v>62</v>
      </c>
      <c r="H65" s="7" t="s">
        <v>63</v>
      </c>
      <c r="I65" s="7" t="s">
        <v>64</v>
      </c>
      <c r="J65" s="7" t="s">
        <v>65</v>
      </c>
      <c r="K65" s="4"/>
      <c r="L65" s="4"/>
    </row>
    <row r="66" spans="1:12" ht="12.75">
      <c r="A66" s="4"/>
      <c r="B66" s="13"/>
      <c r="C66" s="12"/>
      <c r="D66" s="12"/>
      <c r="E66" s="12"/>
      <c r="F66" s="12"/>
      <c r="G66" s="12"/>
      <c r="H66" s="12"/>
      <c r="I66" s="12"/>
      <c r="J66" s="12"/>
      <c r="K66" s="12"/>
      <c r="L66" s="4"/>
    </row>
    <row r="67" spans="1:12" ht="12.75">
      <c r="A67" s="4"/>
      <c r="B67" s="3" t="s">
        <v>1</v>
      </c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2.75">
      <c r="A68" s="9"/>
      <c r="B68" s="10" t="s">
        <v>66</v>
      </c>
      <c r="C68" s="9">
        <f aca="true" t="shared" si="2" ref="C68:I68">C70+C82</f>
        <v>14669.999999999998</v>
      </c>
      <c r="D68" s="9">
        <f t="shared" si="2"/>
        <v>2178.4</v>
      </c>
      <c r="E68" s="9">
        <f t="shared" si="2"/>
        <v>7289.399999999999</v>
      </c>
      <c r="F68" s="9">
        <f t="shared" si="2"/>
        <v>29096.8</v>
      </c>
      <c r="G68" s="9">
        <f t="shared" si="2"/>
        <v>42436.5</v>
      </c>
      <c r="H68" s="9">
        <f t="shared" si="2"/>
        <v>37002.200000000004</v>
      </c>
      <c r="I68" s="9">
        <f t="shared" si="2"/>
        <v>6757.5</v>
      </c>
      <c r="J68" s="9">
        <f>SUM(C68:I68)+SUM(C11:J11)</f>
        <v>473881.9</v>
      </c>
      <c r="K68" s="4"/>
      <c r="L68" s="4"/>
    </row>
    <row r="69" spans="1:12" ht="12.75">
      <c r="A69" s="9"/>
      <c r="B69" s="10" t="s">
        <v>1</v>
      </c>
      <c r="C69" s="9"/>
      <c r="D69" s="9"/>
      <c r="E69" s="10" t="s">
        <v>0</v>
      </c>
      <c r="F69" s="9"/>
      <c r="G69" s="9"/>
      <c r="H69" s="9"/>
      <c r="I69" s="9"/>
      <c r="J69" s="9"/>
      <c r="K69" s="4"/>
      <c r="L69" s="4"/>
    </row>
    <row r="70" spans="1:12" ht="12.75">
      <c r="A70" s="9"/>
      <c r="B70" s="10" t="s">
        <v>67</v>
      </c>
      <c r="C70" s="9">
        <f aca="true" t="shared" si="3" ref="C70:J70">SUM(C73:C80)</f>
        <v>3490.9</v>
      </c>
      <c r="D70" s="9">
        <f t="shared" si="3"/>
        <v>16.1</v>
      </c>
      <c r="E70" s="9">
        <f t="shared" si="3"/>
        <v>6437.499999999999</v>
      </c>
      <c r="F70" s="9">
        <f t="shared" si="3"/>
        <v>21334.8</v>
      </c>
      <c r="G70" s="9">
        <f t="shared" si="3"/>
        <v>37815.2</v>
      </c>
      <c r="H70" s="9">
        <f t="shared" si="3"/>
        <v>29802.200000000004</v>
      </c>
      <c r="I70" s="9">
        <f t="shared" si="3"/>
        <v>5874.8</v>
      </c>
      <c r="J70" s="9">
        <f t="shared" si="3"/>
        <v>282564.89999999997</v>
      </c>
      <c r="K70" s="4"/>
      <c r="L70" s="4"/>
    </row>
    <row r="71" spans="1:12" ht="12.75">
      <c r="A71" s="9"/>
      <c r="B71" s="10" t="s">
        <v>1</v>
      </c>
      <c r="C71" s="9"/>
      <c r="D71" s="9"/>
      <c r="E71" s="10" t="s">
        <v>0</v>
      </c>
      <c r="F71" s="9"/>
      <c r="G71" s="9"/>
      <c r="H71" s="9"/>
      <c r="I71" s="9"/>
      <c r="J71" s="9"/>
      <c r="K71" s="4"/>
      <c r="L71" s="4"/>
    </row>
    <row r="72" spans="1:12" ht="12.75">
      <c r="A72" s="9"/>
      <c r="B72" s="10" t="s">
        <v>68</v>
      </c>
      <c r="C72" s="9"/>
      <c r="D72" s="9"/>
      <c r="E72" s="9"/>
      <c r="F72" s="9"/>
      <c r="G72" s="9"/>
      <c r="H72" s="9"/>
      <c r="I72" s="9"/>
      <c r="J72" s="9"/>
      <c r="K72" s="4"/>
      <c r="L72" s="4"/>
    </row>
    <row r="73" spans="1:12" ht="12.75">
      <c r="A73" s="9"/>
      <c r="B73" s="10" t="s">
        <v>69</v>
      </c>
      <c r="C73" s="9">
        <v>2814.8</v>
      </c>
      <c r="D73" s="9">
        <v>0</v>
      </c>
      <c r="E73" s="9">
        <v>5020.4</v>
      </c>
      <c r="F73" s="9">
        <v>13281.8</v>
      </c>
      <c r="G73" s="9">
        <v>30892</v>
      </c>
      <c r="H73" s="9">
        <v>19401.1</v>
      </c>
      <c r="I73" s="9">
        <v>5874.8</v>
      </c>
      <c r="J73" s="9">
        <f aca="true" t="shared" si="4" ref="J73:J80">SUM(C73:I73)+SUM(C16:J16)</f>
        <v>187727.8</v>
      </c>
      <c r="K73" s="4"/>
      <c r="L73" s="4"/>
    </row>
    <row r="74" spans="1:12" ht="12.75">
      <c r="A74" s="9"/>
      <c r="B74" s="10" t="s">
        <v>70</v>
      </c>
      <c r="C74" s="9">
        <v>14.2</v>
      </c>
      <c r="D74" s="9">
        <v>8.8</v>
      </c>
      <c r="E74" s="9">
        <v>113.7</v>
      </c>
      <c r="F74" s="9">
        <v>1679.1</v>
      </c>
      <c r="G74" s="9">
        <v>0</v>
      </c>
      <c r="H74" s="9">
        <v>504.5</v>
      </c>
      <c r="I74" s="9">
        <v>0</v>
      </c>
      <c r="J74" s="9">
        <f t="shared" si="4"/>
        <v>12207.8</v>
      </c>
      <c r="K74" s="4"/>
      <c r="L74" s="4"/>
    </row>
    <row r="75" spans="1:12" ht="12.75">
      <c r="A75" s="9"/>
      <c r="B75" s="10" t="s">
        <v>71</v>
      </c>
      <c r="C75" s="9">
        <v>130.5</v>
      </c>
      <c r="D75" s="9">
        <v>0</v>
      </c>
      <c r="E75" s="9">
        <v>120.2</v>
      </c>
      <c r="F75" s="9">
        <v>678.3</v>
      </c>
      <c r="G75" s="9">
        <v>670.9</v>
      </c>
      <c r="H75" s="9">
        <v>7348.4</v>
      </c>
      <c r="I75" s="9">
        <v>0</v>
      </c>
      <c r="J75" s="9">
        <f t="shared" si="4"/>
        <v>27546.6</v>
      </c>
      <c r="K75" s="4"/>
      <c r="L75" s="4"/>
    </row>
    <row r="76" spans="1:12" ht="12.75">
      <c r="A76" s="9"/>
      <c r="B76" s="10" t="s">
        <v>72</v>
      </c>
      <c r="C76" s="9">
        <v>0</v>
      </c>
      <c r="D76" s="9">
        <v>0</v>
      </c>
      <c r="E76" s="9">
        <v>12.4</v>
      </c>
      <c r="F76" s="9">
        <v>164.4</v>
      </c>
      <c r="G76" s="9">
        <v>69.7</v>
      </c>
      <c r="H76" s="9">
        <v>885.9</v>
      </c>
      <c r="I76" s="9">
        <v>0</v>
      </c>
      <c r="J76" s="9">
        <f t="shared" si="4"/>
        <v>4593.6</v>
      </c>
      <c r="K76" s="4"/>
      <c r="L76" s="4"/>
    </row>
    <row r="77" spans="1:12" ht="12.75">
      <c r="A77" s="9"/>
      <c r="B77" s="10" t="s">
        <v>73</v>
      </c>
      <c r="C77" s="9">
        <v>62.4</v>
      </c>
      <c r="D77" s="9">
        <v>7.3</v>
      </c>
      <c r="E77" s="9">
        <v>558.3</v>
      </c>
      <c r="F77" s="9">
        <v>2040</v>
      </c>
      <c r="G77" s="9">
        <v>1363.3</v>
      </c>
      <c r="H77" s="9">
        <v>0</v>
      </c>
      <c r="I77" s="9">
        <v>0</v>
      </c>
      <c r="J77" s="9">
        <f t="shared" si="4"/>
        <v>21008.899999999998</v>
      </c>
      <c r="K77" s="4"/>
      <c r="L77" s="4"/>
    </row>
    <row r="78" spans="1:12" ht="12.75">
      <c r="A78" s="9"/>
      <c r="B78" s="10" t="s">
        <v>74</v>
      </c>
      <c r="C78" s="9">
        <v>4.2</v>
      </c>
      <c r="D78" s="9">
        <v>0</v>
      </c>
      <c r="E78" s="9">
        <v>0</v>
      </c>
      <c r="F78" s="9">
        <v>1661.8</v>
      </c>
      <c r="G78" s="9">
        <v>4769.7</v>
      </c>
      <c r="H78" s="9">
        <v>508.9</v>
      </c>
      <c r="I78" s="9">
        <v>0</v>
      </c>
      <c r="J78" s="9">
        <f t="shared" si="4"/>
        <v>12202.899999999998</v>
      </c>
      <c r="K78" s="4"/>
      <c r="L78" s="4"/>
    </row>
    <row r="79" spans="1:12" ht="12.75">
      <c r="A79" s="9"/>
      <c r="B79" s="10" t="s">
        <v>75</v>
      </c>
      <c r="C79" s="9">
        <v>464.8</v>
      </c>
      <c r="D79" s="9">
        <v>0</v>
      </c>
      <c r="E79" s="9">
        <v>612.5</v>
      </c>
      <c r="F79" s="9">
        <v>1829.4</v>
      </c>
      <c r="G79" s="9">
        <v>49.6</v>
      </c>
      <c r="H79" s="9">
        <v>1153.4</v>
      </c>
      <c r="I79" s="9">
        <v>0</v>
      </c>
      <c r="J79" s="9">
        <f t="shared" si="4"/>
        <v>7662.599999999999</v>
      </c>
      <c r="K79" s="4"/>
      <c r="L79" s="4"/>
    </row>
    <row r="80" spans="1:12" ht="12.75">
      <c r="A80" s="4"/>
      <c r="B80" s="5" t="s">
        <v>22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f t="shared" si="4"/>
        <v>9614.699999999999</v>
      </c>
      <c r="K80" s="4"/>
      <c r="L80" s="4"/>
    </row>
    <row r="81" spans="1:12" ht="12.75">
      <c r="A81" s="9"/>
      <c r="B81" s="10" t="s">
        <v>1</v>
      </c>
      <c r="C81" s="9"/>
      <c r="D81" s="9"/>
      <c r="E81" s="9"/>
      <c r="F81" s="9"/>
      <c r="G81" s="9"/>
      <c r="H81" s="9"/>
      <c r="I81" s="9"/>
      <c r="J81" s="9"/>
      <c r="K81" s="4"/>
      <c r="L81" s="4"/>
    </row>
    <row r="82" spans="1:12" ht="12.75">
      <c r="A82" s="9"/>
      <c r="B82" s="10" t="s">
        <v>76</v>
      </c>
      <c r="C82" s="9">
        <f aca="true" t="shared" si="5" ref="C82:J82">SUM(C84:C113)</f>
        <v>11179.099999999999</v>
      </c>
      <c r="D82" s="9">
        <f t="shared" si="5"/>
        <v>2162.3</v>
      </c>
      <c r="E82" s="9">
        <f t="shared" si="5"/>
        <v>851.9</v>
      </c>
      <c r="F82" s="9">
        <f t="shared" si="5"/>
        <v>7761.999999999999</v>
      </c>
      <c r="G82" s="9">
        <f t="shared" si="5"/>
        <v>4621.3</v>
      </c>
      <c r="H82" s="9">
        <f t="shared" si="5"/>
        <v>7200</v>
      </c>
      <c r="I82" s="9">
        <f t="shared" si="5"/>
        <v>882.7</v>
      </c>
      <c r="J82" s="9">
        <f t="shared" si="5"/>
        <v>191316.99999999997</v>
      </c>
      <c r="K82" s="4"/>
      <c r="L82" s="4"/>
    </row>
    <row r="83" spans="1:12" ht="12.75">
      <c r="A83" s="9"/>
      <c r="B83" s="10" t="s">
        <v>1</v>
      </c>
      <c r="C83" s="9"/>
      <c r="D83" s="9"/>
      <c r="E83" s="9"/>
      <c r="F83" s="9"/>
      <c r="G83" s="9"/>
      <c r="H83" s="9"/>
      <c r="I83" s="9"/>
      <c r="J83" s="9"/>
      <c r="K83" s="4"/>
      <c r="L83" s="4"/>
    </row>
    <row r="84" spans="1:12" ht="12.75">
      <c r="A84" s="9"/>
      <c r="B84" s="10" t="s">
        <v>77</v>
      </c>
      <c r="C84" s="9">
        <v>620.3</v>
      </c>
      <c r="D84" s="9">
        <v>0</v>
      </c>
      <c r="E84" s="9">
        <v>0</v>
      </c>
      <c r="F84" s="9">
        <v>262.8</v>
      </c>
      <c r="G84" s="9">
        <v>69.7</v>
      </c>
      <c r="H84" s="9">
        <v>141.9</v>
      </c>
      <c r="I84" s="9">
        <v>0</v>
      </c>
      <c r="J84" s="9">
        <f aca="true" t="shared" si="6" ref="J84:J113">SUM(C84:I84)+SUM(C27:J27)</f>
        <v>5951.100000000001</v>
      </c>
      <c r="K84" s="4"/>
      <c r="L84" s="4"/>
    </row>
    <row r="85" spans="1:12" ht="12.75">
      <c r="A85" s="9"/>
      <c r="B85" s="10" t="s">
        <v>78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f t="shared" si="6"/>
        <v>7389.800000000001</v>
      </c>
      <c r="K85" s="4"/>
      <c r="L85" s="4"/>
    </row>
    <row r="86" spans="1:12" ht="12.75">
      <c r="A86" s="9"/>
      <c r="B86" s="10" t="s">
        <v>79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f t="shared" si="6"/>
        <v>9337.599999999999</v>
      </c>
      <c r="K86" s="4"/>
      <c r="L86" s="4"/>
    </row>
    <row r="87" spans="1:12" ht="12.75">
      <c r="A87" s="9"/>
      <c r="B87" s="10" t="s">
        <v>80</v>
      </c>
      <c r="C87" s="9">
        <v>0</v>
      </c>
      <c r="D87" s="9">
        <v>138.4</v>
      </c>
      <c r="E87" s="9">
        <v>0</v>
      </c>
      <c r="F87" s="9">
        <v>0</v>
      </c>
      <c r="G87" s="9">
        <v>261.8</v>
      </c>
      <c r="H87" s="9">
        <v>0</v>
      </c>
      <c r="I87" s="9">
        <v>0</v>
      </c>
      <c r="J87" s="9">
        <f t="shared" si="6"/>
        <v>4946.599999999999</v>
      </c>
      <c r="K87" s="4"/>
      <c r="L87" s="4"/>
    </row>
    <row r="88" spans="1:12" ht="12.75">
      <c r="A88" s="9"/>
      <c r="B88" s="10" t="s">
        <v>81</v>
      </c>
      <c r="C88" s="9">
        <v>130</v>
      </c>
      <c r="D88" s="9">
        <v>0</v>
      </c>
      <c r="E88" s="9">
        <v>2.9</v>
      </c>
      <c r="F88" s="9">
        <v>1172.5</v>
      </c>
      <c r="G88" s="9">
        <v>0</v>
      </c>
      <c r="H88" s="9">
        <v>0</v>
      </c>
      <c r="I88" s="9">
        <v>0</v>
      </c>
      <c r="J88" s="9">
        <f t="shared" si="6"/>
        <v>6806.4</v>
      </c>
      <c r="K88" s="4"/>
      <c r="L88" s="4"/>
    </row>
    <row r="89" spans="1:12" ht="12.75">
      <c r="A89" s="9"/>
      <c r="B89" s="10" t="s">
        <v>82</v>
      </c>
      <c r="C89" s="9">
        <v>647.5</v>
      </c>
      <c r="D89" s="9">
        <v>0</v>
      </c>
      <c r="E89" s="9">
        <v>92.2</v>
      </c>
      <c r="F89" s="9">
        <v>137.8</v>
      </c>
      <c r="G89" s="9">
        <v>0</v>
      </c>
      <c r="H89" s="9">
        <v>444.8</v>
      </c>
      <c r="I89" s="9">
        <v>0</v>
      </c>
      <c r="J89" s="9">
        <f t="shared" si="6"/>
        <v>7342</v>
      </c>
      <c r="K89" s="4"/>
      <c r="L89" s="4"/>
    </row>
    <row r="90" spans="1:12" ht="12.75">
      <c r="A90" s="9"/>
      <c r="B90" s="10" t="s">
        <v>83</v>
      </c>
      <c r="C90" s="9">
        <v>644.7</v>
      </c>
      <c r="D90" s="9">
        <v>0</v>
      </c>
      <c r="E90" s="9">
        <v>0</v>
      </c>
      <c r="F90" s="9">
        <v>0</v>
      </c>
      <c r="G90" s="9">
        <v>336.5</v>
      </c>
      <c r="H90" s="9">
        <v>2.2</v>
      </c>
      <c r="I90" s="9">
        <v>0</v>
      </c>
      <c r="J90" s="9">
        <f t="shared" si="6"/>
        <v>12145.1</v>
      </c>
      <c r="K90" s="4"/>
      <c r="L90" s="4"/>
    </row>
    <row r="91" spans="1:12" ht="12.75">
      <c r="A91" s="9"/>
      <c r="B91" s="10" t="s">
        <v>84</v>
      </c>
      <c r="C91" s="9">
        <v>97.2</v>
      </c>
      <c r="D91" s="9">
        <v>0</v>
      </c>
      <c r="E91" s="9">
        <v>0</v>
      </c>
      <c r="F91" s="9">
        <v>0</v>
      </c>
      <c r="G91" s="9">
        <v>0</v>
      </c>
      <c r="H91" s="9">
        <v>1.6</v>
      </c>
      <c r="I91" s="9">
        <v>0</v>
      </c>
      <c r="J91" s="9">
        <f t="shared" si="6"/>
        <v>8723.599999999999</v>
      </c>
      <c r="K91" s="4"/>
      <c r="L91" s="4"/>
    </row>
    <row r="92" spans="1:12" ht="12.75">
      <c r="A92" s="9"/>
      <c r="B92" s="10" t="s">
        <v>85</v>
      </c>
      <c r="C92" s="9">
        <v>72.9</v>
      </c>
      <c r="D92" s="9">
        <v>0</v>
      </c>
      <c r="E92" s="9">
        <v>0</v>
      </c>
      <c r="F92" s="9">
        <v>33.6</v>
      </c>
      <c r="G92" s="9">
        <v>1</v>
      </c>
      <c r="H92" s="9">
        <v>277.5</v>
      </c>
      <c r="I92" s="9">
        <v>0</v>
      </c>
      <c r="J92" s="9">
        <f t="shared" si="6"/>
        <v>3644.8</v>
      </c>
      <c r="K92" s="4"/>
      <c r="L92" s="4"/>
    </row>
    <row r="93" spans="1:12" ht="12.75">
      <c r="A93" s="9"/>
      <c r="B93" s="10" t="s">
        <v>86</v>
      </c>
      <c r="C93" s="9">
        <v>146</v>
      </c>
      <c r="D93" s="9">
        <v>0</v>
      </c>
      <c r="E93" s="9">
        <v>21.5</v>
      </c>
      <c r="F93" s="9">
        <v>414.3</v>
      </c>
      <c r="G93" s="9">
        <v>246.8</v>
      </c>
      <c r="H93" s="9">
        <v>387</v>
      </c>
      <c r="I93" s="9">
        <v>0</v>
      </c>
      <c r="J93" s="9">
        <f t="shared" si="6"/>
        <v>3788.6000000000004</v>
      </c>
      <c r="K93" s="4"/>
      <c r="L93" s="4"/>
    </row>
    <row r="94" spans="1:12" ht="12.75">
      <c r="A94" s="9"/>
      <c r="B94" s="10" t="s">
        <v>87</v>
      </c>
      <c r="C94" s="9">
        <v>423.6</v>
      </c>
      <c r="D94" s="9">
        <v>0</v>
      </c>
      <c r="E94" s="9">
        <v>6.5</v>
      </c>
      <c r="F94" s="9">
        <v>73.2</v>
      </c>
      <c r="G94" s="9">
        <v>0</v>
      </c>
      <c r="H94" s="9">
        <v>78.1</v>
      </c>
      <c r="I94" s="9">
        <v>0</v>
      </c>
      <c r="J94" s="9">
        <f t="shared" si="6"/>
        <v>2488.7</v>
      </c>
      <c r="K94" s="4"/>
      <c r="L94" s="4"/>
    </row>
    <row r="95" spans="1:12" ht="12.75">
      <c r="A95" s="9"/>
      <c r="B95" s="10" t="s">
        <v>88</v>
      </c>
      <c r="C95" s="9">
        <v>14.2</v>
      </c>
      <c r="D95" s="9">
        <v>0</v>
      </c>
      <c r="E95" s="9">
        <v>170.9</v>
      </c>
      <c r="F95" s="9">
        <v>481.5</v>
      </c>
      <c r="G95" s="9">
        <v>0</v>
      </c>
      <c r="H95" s="9">
        <v>233.8</v>
      </c>
      <c r="I95" s="9">
        <v>0</v>
      </c>
      <c r="J95" s="9">
        <f t="shared" si="6"/>
        <v>2348.7000000000003</v>
      </c>
      <c r="K95" s="4"/>
      <c r="L95" s="4"/>
    </row>
    <row r="96" spans="1:12" ht="12.75">
      <c r="A96" s="9"/>
      <c r="B96" s="10" t="s">
        <v>89</v>
      </c>
      <c r="C96" s="9">
        <v>334.4</v>
      </c>
      <c r="D96" s="9">
        <v>18.3</v>
      </c>
      <c r="E96" s="9">
        <v>7.9</v>
      </c>
      <c r="F96" s="9">
        <v>16.4</v>
      </c>
      <c r="G96" s="9">
        <v>0</v>
      </c>
      <c r="H96" s="9">
        <v>92</v>
      </c>
      <c r="I96" s="9">
        <v>0</v>
      </c>
      <c r="J96" s="9">
        <f t="shared" si="6"/>
        <v>4176.3</v>
      </c>
      <c r="K96" s="4"/>
      <c r="L96" s="4"/>
    </row>
    <row r="97" spans="1:12" ht="12.75">
      <c r="A97" s="9"/>
      <c r="B97" s="10" t="s">
        <v>90</v>
      </c>
      <c r="C97" s="9">
        <v>1605.2</v>
      </c>
      <c r="D97" s="9">
        <v>0</v>
      </c>
      <c r="E97" s="9">
        <v>184.4</v>
      </c>
      <c r="F97" s="9">
        <v>139.4</v>
      </c>
      <c r="G97" s="9">
        <v>0</v>
      </c>
      <c r="H97" s="9">
        <v>789.7</v>
      </c>
      <c r="I97" s="9">
        <v>0</v>
      </c>
      <c r="J97" s="9">
        <f t="shared" si="6"/>
        <v>6207.1</v>
      </c>
      <c r="K97" s="4"/>
      <c r="L97" s="4"/>
    </row>
    <row r="98" spans="1:12" ht="12.75">
      <c r="A98" s="9"/>
      <c r="B98" s="10" t="s">
        <v>91</v>
      </c>
      <c r="C98" s="9">
        <v>160.1</v>
      </c>
      <c r="D98" s="9">
        <v>50.7</v>
      </c>
      <c r="E98" s="9">
        <v>0</v>
      </c>
      <c r="F98" s="9">
        <v>220</v>
      </c>
      <c r="G98" s="9">
        <v>350.9</v>
      </c>
      <c r="H98" s="9">
        <v>378.2</v>
      </c>
      <c r="I98" s="9">
        <v>103.8</v>
      </c>
      <c r="J98" s="9">
        <f t="shared" si="6"/>
        <v>7077.999999999999</v>
      </c>
      <c r="K98" s="4"/>
      <c r="L98" s="4"/>
    </row>
    <row r="99" spans="1:12" ht="12.75">
      <c r="A99" s="9"/>
      <c r="B99" s="10" t="s">
        <v>92</v>
      </c>
      <c r="C99" s="9">
        <v>5015.4</v>
      </c>
      <c r="D99" s="9">
        <v>13.9</v>
      </c>
      <c r="E99" s="9">
        <v>145.2</v>
      </c>
      <c r="F99" s="9">
        <v>613.6</v>
      </c>
      <c r="G99" s="9">
        <v>0</v>
      </c>
      <c r="H99" s="9">
        <v>704.4</v>
      </c>
      <c r="I99" s="9">
        <v>0</v>
      </c>
      <c r="J99" s="9">
        <f t="shared" si="6"/>
        <v>10486.099999999999</v>
      </c>
      <c r="K99" s="4"/>
      <c r="L99" s="4"/>
    </row>
    <row r="100" spans="1:12" ht="12.75">
      <c r="A100" s="9"/>
      <c r="B100" s="10" t="s">
        <v>93</v>
      </c>
      <c r="C100" s="9">
        <v>33.6</v>
      </c>
      <c r="D100" s="9">
        <v>88.3</v>
      </c>
      <c r="E100" s="9">
        <v>0</v>
      </c>
      <c r="F100" s="9">
        <v>40.7</v>
      </c>
      <c r="G100" s="9">
        <v>0</v>
      </c>
      <c r="H100" s="9">
        <v>135.2</v>
      </c>
      <c r="I100" s="9">
        <v>0</v>
      </c>
      <c r="J100" s="9">
        <f t="shared" si="6"/>
        <v>6383.0999999999985</v>
      </c>
      <c r="K100" s="4"/>
      <c r="L100" s="4"/>
    </row>
    <row r="101" spans="1:12" ht="12.75">
      <c r="A101" s="9"/>
      <c r="B101" s="10" t="s">
        <v>94</v>
      </c>
      <c r="C101" s="9">
        <v>0</v>
      </c>
      <c r="D101" s="9">
        <v>0</v>
      </c>
      <c r="E101" s="9">
        <v>3.4</v>
      </c>
      <c r="F101" s="9">
        <v>1552.7</v>
      </c>
      <c r="G101" s="9">
        <v>469.4</v>
      </c>
      <c r="H101" s="9">
        <v>1314</v>
      </c>
      <c r="I101" s="9">
        <v>0</v>
      </c>
      <c r="J101" s="9">
        <f t="shared" si="6"/>
        <v>9015.900000000001</v>
      </c>
      <c r="K101" s="4"/>
      <c r="L101" s="4"/>
    </row>
    <row r="102" spans="1:12" ht="12.75">
      <c r="A102" s="9"/>
      <c r="B102" s="10" t="s">
        <v>95</v>
      </c>
      <c r="C102" s="9">
        <v>0.6</v>
      </c>
      <c r="D102" s="9">
        <v>39.8</v>
      </c>
      <c r="E102" s="9">
        <v>10.3</v>
      </c>
      <c r="F102" s="9">
        <v>22.2</v>
      </c>
      <c r="G102" s="9">
        <v>0</v>
      </c>
      <c r="H102" s="9">
        <v>784.3</v>
      </c>
      <c r="I102" s="9">
        <v>0</v>
      </c>
      <c r="J102" s="9">
        <f t="shared" si="6"/>
        <v>7014.900000000001</v>
      </c>
      <c r="K102" s="4"/>
      <c r="L102" s="4"/>
    </row>
    <row r="103" spans="1:12" ht="12.75">
      <c r="A103" s="9"/>
      <c r="B103" s="10" t="s">
        <v>96</v>
      </c>
      <c r="C103" s="9">
        <v>4.8</v>
      </c>
      <c r="D103" s="9">
        <v>0</v>
      </c>
      <c r="E103" s="9">
        <v>67.4</v>
      </c>
      <c r="F103" s="9">
        <v>700.5</v>
      </c>
      <c r="G103" s="9">
        <v>0</v>
      </c>
      <c r="H103" s="9">
        <v>0</v>
      </c>
      <c r="I103" s="9">
        <v>0</v>
      </c>
      <c r="J103" s="9">
        <f t="shared" si="6"/>
        <v>3352.8</v>
      </c>
      <c r="K103" s="4"/>
      <c r="L103" s="4"/>
    </row>
    <row r="104" spans="1:12" ht="12.75">
      <c r="A104" s="9"/>
      <c r="B104" s="10" t="s">
        <v>97</v>
      </c>
      <c r="C104" s="9">
        <v>427.7</v>
      </c>
      <c r="D104" s="9">
        <v>0</v>
      </c>
      <c r="E104" s="9">
        <v>94.9</v>
      </c>
      <c r="F104" s="9">
        <v>647.9</v>
      </c>
      <c r="G104" s="9">
        <v>349</v>
      </c>
      <c r="H104" s="9">
        <v>371.3</v>
      </c>
      <c r="I104" s="9">
        <v>205.7</v>
      </c>
      <c r="J104" s="9">
        <f t="shared" si="6"/>
        <v>7168.2</v>
      </c>
      <c r="K104" s="4"/>
      <c r="L104" s="4"/>
    </row>
    <row r="105" spans="1:12" ht="12.75">
      <c r="A105" s="9"/>
      <c r="B105" s="10" t="s">
        <v>98</v>
      </c>
      <c r="C105" s="9">
        <v>0</v>
      </c>
      <c r="D105" s="9">
        <v>38.1</v>
      </c>
      <c r="E105" s="9">
        <v>0</v>
      </c>
      <c r="F105" s="9">
        <v>0</v>
      </c>
      <c r="G105" s="9">
        <v>0</v>
      </c>
      <c r="H105" s="9">
        <v>25</v>
      </c>
      <c r="I105" s="9">
        <v>0</v>
      </c>
      <c r="J105" s="9">
        <f t="shared" si="6"/>
        <v>5220.6</v>
      </c>
      <c r="K105" s="4"/>
      <c r="L105" s="4"/>
    </row>
    <row r="106" spans="1:12" ht="12.75">
      <c r="A106" s="9"/>
      <c r="B106" s="10" t="s">
        <v>99</v>
      </c>
      <c r="C106" s="9">
        <v>505.3</v>
      </c>
      <c r="D106" s="9">
        <v>1768.2</v>
      </c>
      <c r="E106" s="9">
        <v>20.7</v>
      </c>
      <c r="F106" s="9">
        <v>625.8</v>
      </c>
      <c r="G106" s="9">
        <v>491.7</v>
      </c>
      <c r="H106" s="9">
        <v>307</v>
      </c>
      <c r="I106" s="9">
        <v>0</v>
      </c>
      <c r="J106" s="9">
        <f t="shared" si="6"/>
        <v>7826.5</v>
      </c>
      <c r="K106" s="4"/>
      <c r="L106" s="4"/>
    </row>
    <row r="107" spans="1:12" ht="12.75">
      <c r="A107" s="9"/>
      <c r="B107" s="10" t="s">
        <v>100</v>
      </c>
      <c r="C107" s="9">
        <v>3.3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7.3</v>
      </c>
      <c r="J107" s="9">
        <f t="shared" si="6"/>
        <v>8228.800000000001</v>
      </c>
      <c r="K107" s="4"/>
      <c r="L107" s="4"/>
    </row>
    <row r="108" spans="1:12" ht="12.75">
      <c r="A108" s="9"/>
      <c r="B108" s="10" t="s">
        <v>101</v>
      </c>
      <c r="C108" s="9">
        <v>0</v>
      </c>
      <c r="D108" s="9">
        <v>0</v>
      </c>
      <c r="E108" s="9">
        <v>0</v>
      </c>
      <c r="F108" s="9">
        <v>0</v>
      </c>
      <c r="G108" s="9">
        <v>138.3</v>
      </c>
      <c r="H108" s="9">
        <v>0</v>
      </c>
      <c r="I108" s="9">
        <v>0</v>
      </c>
      <c r="J108" s="9">
        <f t="shared" si="6"/>
        <v>8748.699999999999</v>
      </c>
      <c r="K108" s="4"/>
      <c r="L108" s="4"/>
    </row>
    <row r="109" spans="1:12" ht="12.75">
      <c r="A109" s="9"/>
      <c r="B109" s="10" t="s">
        <v>102</v>
      </c>
      <c r="C109" s="9">
        <v>176</v>
      </c>
      <c r="D109" s="9">
        <v>6.6</v>
      </c>
      <c r="E109" s="9">
        <v>0</v>
      </c>
      <c r="F109" s="9">
        <v>0</v>
      </c>
      <c r="G109" s="9">
        <v>382.4</v>
      </c>
      <c r="H109" s="9">
        <v>33.4</v>
      </c>
      <c r="I109" s="9">
        <v>0</v>
      </c>
      <c r="J109" s="9">
        <f t="shared" si="6"/>
        <v>6002.8</v>
      </c>
      <c r="K109" s="4"/>
      <c r="L109" s="4"/>
    </row>
    <row r="110" spans="1:12" ht="12.75">
      <c r="A110" s="9"/>
      <c r="B110" s="10" t="s">
        <v>103</v>
      </c>
      <c r="C110" s="9">
        <v>27.4</v>
      </c>
      <c r="D110" s="9">
        <v>0</v>
      </c>
      <c r="E110" s="9">
        <v>0</v>
      </c>
      <c r="F110" s="9">
        <v>24.9</v>
      </c>
      <c r="G110" s="9">
        <v>73.2</v>
      </c>
      <c r="H110" s="9">
        <v>88.6</v>
      </c>
      <c r="I110" s="9">
        <v>0</v>
      </c>
      <c r="J110" s="9">
        <f t="shared" si="6"/>
        <v>2701.7999999999997</v>
      </c>
      <c r="K110" s="4"/>
      <c r="L110" s="4"/>
    </row>
    <row r="111" spans="1:12" ht="12.75">
      <c r="A111" s="9"/>
      <c r="B111" s="10" t="s">
        <v>104</v>
      </c>
      <c r="C111" s="9">
        <v>0</v>
      </c>
      <c r="D111" s="9">
        <v>0</v>
      </c>
      <c r="E111" s="9">
        <v>1.6</v>
      </c>
      <c r="F111" s="9">
        <v>0</v>
      </c>
      <c r="G111" s="9">
        <v>1127.4</v>
      </c>
      <c r="H111" s="9">
        <v>281</v>
      </c>
      <c r="I111" s="9">
        <v>0</v>
      </c>
      <c r="J111" s="9">
        <f t="shared" si="6"/>
        <v>3595.9000000000005</v>
      </c>
      <c r="K111" s="4"/>
      <c r="L111" s="4"/>
    </row>
    <row r="112" spans="1:12" ht="12.75">
      <c r="A112" s="9"/>
      <c r="B112" s="10" t="s">
        <v>105</v>
      </c>
      <c r="C112" s="9">
        <v>72.6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565.9</v>
      </c>
      <c r="J112" s="9">
        <f t="shared" si="6"/>
        <v>7284.4</v>
      </c>
      <c r="K112" s="4"/>
      <c r="L112" s="4"/>
    </row>
    <row r="113" spans="1:12" ht="12.75">
      <c r="A113" s="9"/>
      <c r="B113" s="10" t="s">
        <v>106</v>
      </c>
      <c r="C113" s="9">
        <v>16.3</v>
      </c>
      <c r="D113" s="9">
        <v>0</v>
      </c>
      <c r="E113" s="9">
        <v>22.1</v>
      </c>
      <c r="F113" s="9">
        <v>582.2</v>
      </c>
      <c r="G113" s="9">
        <v>323.2</v>
      </c>
      <c r="H113" s="9">
        <v>329</v>
      </c>
      <c r="I113" s="9">
        <v>0</v>
      </c>
      <c r="J113" s="9">
        <f t="shared" si="6"/>
        <v>5912.1</v>
      </c>
      <c r="K113" s="4"/>
      <c r="L113" s="4"/>
    </row>
    <row r="114" spans="1:12" ht="12.75">
      <c r="A114" s="9"/>
      <c r="B114" s="15"/>
      <c r="C114" s="14"/>
      <c r="D114" s="14"/>
      <c r="E114" s="14"/>
      <c r="F114" s="14"/>
      <c r="G114" s="14"/>
      <c r="H114" s="14"/>
      <c r="I114" s="14"/>
      <c r="J114" s="14"/>
      <c r="K114" s="14"/>
      <c r="L114" s="4"/>
    </row>
    <row r="115" spans="1:12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4"/>
    </row>
    <row r="116" spans="1:12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4"/>
    </row>
    <row r="117" spans="1:12" ht="12.75">
      <c r="A117" s="4"/>
      <c r="B117" s="4"/>
      <c r="C117" s="8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2.75">
      <c r="A118" s="4"/>
      <c r="B118" s="4"/>
      <c r="C118" s="8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4"/>
      <c r="B119" s="4"/>
      <c r="C119" s="8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2.75">
      <c r="A120" s="4"/>
      <c r="B120" s="4"/>
      <c r="C120" s="8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2.75">
      <c r="A121" s="4"/>
      <c r="B121" s="4"/>
      <c r="C121" s="8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2.75">
      <c r="A122" s="4"/>
      <c r="B122" s="4"/>
      <c r="C122" s="8"/>
      <c r="D122" s="4"/>
      <c r="E122" s="4"/>
      <c r="F122" s="4"/>
      <c r="G122" s="4"/>
      <c r="H122" s="4"/>
      <c r="I122" s="4"/>
      <c r="J122" s="4"/>
      <c r="K122" s="4"/>
      <c r="L122" s="4"/>
    </row>
    <row r="123" ht="12">
      <c r="C123" s="1"/>
    </row>
    <row r="124" ht="12">
      <c r="C124" s="1"/>
    </row>
    <row r="125" ht="12">
      <c r="C125" s="1"/>
    </row>
    <row r="126" ht="12">
      <c r="C126" s="1"/>
    </row>
    <row r="127" ht="12">
      <c r="C127" s="1"/>
    </row>
    <row r="128" ht="12">
      <c r="C128" s="1"/>
    </row>
    <row r="129" ht="12">
      <c r="C129" s="1"/>
    </row>
    <row r="130" ht="12">
      <c r="C130" s="1"/>
    </row>
    <row r="131" ht="12">
      <c r="C131" s="1"/>
    </row>
    <row r="132" ht="12">
      <c r="C132" s="1"/>
    </row>
    <row r="133" ht="12">
      <c r="C133" s="1"/>
    </row>
    <row r="134" ht="12">
      <c r="C134" s="1"/>
    </row>
    <row r="135" ht="12">
      <c r="C135" s="1"/>
    </row>
    <row r="136" ht="12">
      <c r="C136" s="1"/>
    </row>
    <row r="137" ht="12">
      <c r="C137" s="1"/>
    </row>
    <row r="138" ht="12">
      <c r="C138" s="1"/>
    </row>
    <row r="139" ht="12">
      <c r="C139" s="1"/>
    </row>
    <row r="140" ht="12">
      <c r="C140" s="1"/>
    </row>
    <row r="141" ht="12">
      <c r="C141" s="1"/>
    </row>
    <row r="142" ht="12">
      <c r="C142" s="1"/>
    </row>
    <row r="143" ht="12">
      <c r="C143" s="1"/>
    </row>
    <row r="144" ht="12">
      <c r="C144" s="1"/>
    </row>
    <row r="145" ht="12">
      <c r="C145" s="1"/>
    </row>
    <row r="146" ht="12">
      <c r="C146" s="1"/>
    </row>
    <row r="147" ht="12">
      <c r="C147" s="1"/>
    </row>
    <row r="148" ht="12">
      <c r="C148" s="1"/>
    </row>
    <row r="149" ht="12">
      <c r="C149" s="1"/>
    </row>
    <row r="150" ht="12">
      <c r="C150" s="1"/>
    </row>
  </sheetData>
  <mergeCells count="7">
    <mergeCell ref="B60:K60"/>
    <mergeCell ref="B61:J61"/>
    <mergeCell ref="B7:K7"/>
    <mergeCell ref="B1:J1"/>
    <mergeCell ref="B3:K3"/>
    <mergeCell ref="B4:J4"/>
    <mergeCell ref="B58:J58"/>
  </mergeCells>
  <printOptions/>
  <pageMargins left="0.984251968503937" right="0" top="0" bottom="0" header="0" footer="0"/>
  <pageSetup horizontalDpi="300" verticalDpi="300" orientation="landscape" scale="74" r:id="rId1"/>
  <rowBreaks count="1" manualBreakCount="1"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2004-02-24T23:46:49Z</cp:lastPrinted>
  <dcterms:created xsi:type="dcterms:W3CDTF">2004-02-12T19:54:27Z</dcterms:created>
  <dcterms:modified xsi:type="dcterms:W3CDTF">2005-05-25T20:25:58Z</dcterms:modified>
  <cp:category/>
  <cp:version/>
  <cp:contentType/>
  <cp:contentStatus/>
</cp:coreProperties>
</file>