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0703" sheetId="1" r:id="rId1"/>
  </sheets>
  <definedNames>
    <definedName name="_Regression_Int" localSheetId="0" hidden="1">1</definedName>
    <definedName name="A_IMPRESIÓN_IM">'CUAD0703'!$L$1:$IV$114</definedName>
    <definedName name="_xlnm.Print_Area" localSheetId="0">'CUAD0703'!$A$1:$K$114</definedName>
    <definedName name="Imprimir_área_IM" localSheetId="0">'CUAD0703'!$A$1:$K$116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<sst xmlns="http://schemas.openxmlformats.org/spreadsheetml/2006/main" count="135" uniqueCount="78">
  <si>
    <t xml:space="preserve"> </t>
  </si>
  <si>
    <t xml:space="preserve">                                                                                                                                        </t>
  </si>
  <si>
    <t>AEROLINEAS</t>
  </si>
  <si>
    <t xml:space="preserve">       AGENCIAS</t>
  </si>
  <si>
    <t xml:space="preserve">  HOSPEDAJE</t>
  </si>
  <si>
    <t xml:space="preserve">  AEROVIAS</t>
  </si>
  <si>
    <t xml:space="preserve">   MEXICANA</t>
  </si>
  <si>
    <t xml:space="preserve">   AEROMAR</t>
  </si>
  <si>
    <t xml:space="preserve">      AVIACSA</t>
  </si>
  <si>
    <t>INTERNACIONALES</t>
  </si>
  <si>
    <t xml:space="preserve">    OTRAS</t>
  </si>
  <si>
    <t xml:space="preserve">  TOTAL</t>
  </si>
  <si>
    <t xml:space="preserve">  AGENCIAS D.F.</t>
  </si>
  <si>
    <t xml:space="preserve"> CENTRO NACIONAL </t>
  </si>
  <si>
    <t xml:space="preserve"> DE RESERVACIONES</t>
  </si>
  <si>
    <t xml:space="preserve"> AAPAUNAM</t>
  </si>
  <si>
    <t xml:space="preserve"> PRESIDENCIA</t>
  </si>
  <si>
    <t xml:space="preserve"> SEMARNAT</t>
  </si>
  <si>
    <t xml:space="preserve"> IMSS</t>
  </si>
  <si>
    <t xml:space="preserve"> VERTIZ</t>
  </si>
  <si>
    <t xml:space="preserve"> VILLACOAPA</t>
  </si>
  <si>
    <t xml:space="preserve"> ZARAGOZA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</si>
  <si>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</si>
  <si>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</si>
  <si>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</si>
  <si>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</si>
  <si>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</si>
  <si>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</si>
  <si>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</si>
  <si>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</si>
  <si>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</si>
  <si>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</si>
  <si>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</si>
  <si>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</si>
  <si>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</si>
  <si>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</si>
  <si>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</si>
  <si>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</si>
  <si>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</si>
  <si>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</si>
  <si>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</si>
  <si>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</si>
  <si>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</si>
  <si>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</si>
  <si>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</si>
  <si>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</si>
  <si>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</si>
  <si>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</si>
  <si>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</si>
  <si>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</si>
  <si>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VERACRUZ,VER.</t>
  </si>
  <si>
    <t xml:space="preserve"> MERIDA, YUC.</t>
  </si>
  <si>
    <t xml:space="preserve"> ZACATECAS, ZAC.</t>
  </si>
  <si>
    <t>TRANSPORTACION</t>
  </si>
  <si>
    <t xml:space="preserve">      P A Q U E T E S</t>
  </si>
  <si>
    <t xml:space="preserve">  SERVICIOS</t>
  </si>
  <si>
    <t>ASESORIA E</t>
  </si>
  <si>
    <t xml:space="preserve">   OTROS</t>
  </si>
  <si>
    <t xml:space="preserve">       AGENCIAS         </t>
  </si>
  <si>
    <t xml:space="preserve">  TERRESTRE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</si>
  <si>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</si>
  <si>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</si>
  <si>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</si>
  <si>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</si>
  <si>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</si>
  <si>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  SERVICIOS</t>
  </si>
  <si>
    <t xml:space="preserve"> TOTAL</t>
  </si>
  <si>
    <t xml:space="preserve"> DURANGO</t>
  </si>
  <si>
    <t xml:space="preserve"> GUANAJUATO</t>
  </si>
  <si>
    <t xml:space="preserve">  </t>
  </si>
  <si>
    <t xml:space="preserve"> SINALOA  (CULIACAN)</t>
  </si>
  <si>
    <t xml:space="preserve"> VERACRUZ, VER.</t>
  </si>
  <si>
    <t>7. 3  PERSONAS ATENDIDAS EN TURISSSTE</t>
  </si>
  <si>
    <t>ANUARIO ESTADISTICO 2001</t>
  </si>
  <si>
    <t>( PRIMERA PARTE )</t>
  </si>
  <si>
    <t>( SEGUNDA PARTE )</t>
  </si>
  <si>
    <t xml:space="preserve">  T  R  A  N  S  P  O  R  T  A  C  I  O  N     A  E  R  E  A    </t>
  </si>
  <si>
    <t>AEROCALIFORNIA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</si>
</sst>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7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125" style="0" customWidth="1"/>
    <col min="3" max="3" width="15.875" style="0" customWidth="1"/>
    <col min="4" max="5" width="14.625" style="0" customWidth="1"/>
    <col min="6" max="6" width="17.125" style="0" customWidth="1"/>
    <col min="7" max="7" width="14.625" style="0" customWidth="1"/>
    <col min="8" max="8" width="16.25390625" style="0" customWidth="1"/>
    <col min="9" max="9" width="17.75390625" style="0" customWidth="1"/>
    <col min="10" max="11" width="14.625" style="0" customWidth="1"/>
    <col min="12" max="12" width="10.625" style="0" customWidth="1"/>
    <col min="13" max="13" width="11.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12" t="s">
        <v>72</v>
      </c>
      <c r="C4" s="12"/>
      <c r="D4" s="12"/>
      <c r="E4" s="12"/>
      <c r="F4" s="12"/>
      <c r="G4" s="12"/>
      <c r="H4" s="12"/>
      <c r="I4" s="12"/>
      <c r="J4" s="12"/>
      <c r="K4" s="12"/>
      <c r="L4" s="2"/>
      <c r="M4" s="2"/>
      <c r="N4" s="2"/>
    </row>
    <row r="5" spans="1:14" ht="12.75">
      <c r="A5" s="2"/>
      <c r="B5" s="12" t="s">
        <v>74</v>
      </c>
      <c r="C5" s="12"/>
      <c r="D5" s="12"/>
      <c r="E5" s="12"/>
      <c r="F5" s="12"/>
      <c r="G5" s="12"/>
      <c r="H5" s="12"/>
      <c r="I5" s="12"/>
      <c r="J5" s="12"/>
      <c r="K5" s="1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9"/>
      <c r="C7" s="10"/>
      <c r="D7" s="10"/>
      <c r="E7" s="10"/>
      <c r="F7" s="10"/>
      <c r="G7" s="10"/>
      <c r="H7" s="10"/>
      <c r="I7" s="10"/>
      <c r="J7" s="10"/>
      <c r="K7" s="10"/>
      <c r="L7" s="2"/>
      <c r="M7" s="2"/>
      <c r="N7" s="2"/>
    </row>
    <row r="8" spans="1:14" ht="12.75">
      <c r="A8" s="2"/>
      <c r="B8" s="13" t="s">
        <v>76</v>
      </c>
      <c r="C8" s="13"/>
      <c r="D8" s="13"/>
      <c r="E8" s="13"/>
      <c r="F8" s="13"/>
      <c r="G8" s="13"/>
      <c r="H8" s="13"/>
      <c r="I8" s="13"/>
      <c r="J8" s="13"/>
      <c r="K8" s="13"/>
      <c r="L8" s="2"/>
      <c r="M8" s="2"/>
      <c r="N8" s="2"/>
    </row>
    <row r="9" spans="1:14" ht="12.75">
      <c r="A9" s="2"/>
      <c r="B9" s="2"/>
      <c r="C9" s="2"/>
      <c r="D9" s="2"/>
      <c r="E9" s="2"/>
      <c r="F9" s="3"/>
      <c r="G9" s="2"/>
      <c r="H9" s="2"/>
      <c r="I9" s="3" t="s">
        <v>2</v>
      </c>
      <c r="J9" s="2"/>
      <c r="L9" s="2"/>
      <c r="M9" s="2"/>
      <c r="N9" s="2"/>
    </row>
    <row r="10" spans="1:14" ht="12.75">
      <c r="A10" s="2"/>
      <c r="B10" s="1" t="s">
        <v>3</v>
      </c>
      <c r="C10" s="4" t="s">
        <v>4</v>
      </c>
      <c r="D10" s="4" t="s">
        <v>5</v>
      </c>
      <c r="E10" s="4" t="s">
        <v>6</v>
      </c>
      <c r="F10" s="4" t="s">
        <v>77</v>
      </c>
      <c r="G10" s="4" t="s">
        <v>7</v>
      </c>
      <c r="H10" s="4" t="s">
        <v>8</v>
      </c>
      <c r="I10" s="4" t="s">
        <v>9</v>
      </c>
      <c r="J10" s="4" t="s">
        <v>10</v>
      </c>
      <c r="K10" s="11"/>
      <c r="L10" s="2"/>
      <c r="M10" s="2"/>
      <c r="N10" s="2"/>
    </row>
    <row r="11" spans="1:14" ht="12.75">
      <c r="A11" s="2"/>
      <c r="B11" s="9"/>
      <c r="C11" s="10"/>
      <c r="D11" s="10"/>
      <c r="E11" s="10"/>
      <c r="F11" s="10"/>
      <c r="G11" s="10"/>
      <c r="H11" s="10"/>
      <c r="I11" s="10"/>
      <c r="J11" s="10"/>
      <c r="L11" s="2"/>
      <c r="M11" s="2"/>
      <c r="N11" s="2"/>
    </row>
    <row r="12" spans="1:14" ht="12.75">
      <c r="A12" s="2"/>
      <c r="B12" s="1" t="s">
        <v>11</v>
      </c>
      <c r="C12" s="5">
        <f aca="true" t="shared" si="0" ref="C12:J12">C14+C26</f>
        <v>82280</v>
      </c>
      <c r="D12" s="5">
        <f t="shared" si="0"/>
        <v>44098</v>
      </c>
      <c r="E12" s="5">
        <f t="shared" si="0"/>
        <v>36008</v>
      </c>
      <c r="F12" s="5">
        <f t="shared" si="0"/>
        <v>12683</v>
      </c>
      <c r="G12" s="5">
        <f t="shared" si="0"/>
        <v>3884</v>
      </c>
      <c r="H12" s="5">
        <f t="shared" si="0"/>
        <v>15376</v>
      </c>
      <c r="I12" s="5">
        <f t="shared" si="0"/>
        <v>2302</v>
      </c>
      <c r="J12" s="5">
        <f t="shared" si="0"/>
        <v>1707</v>
      </c>
      <c r="L12" s="2"/>
      <c r="M12" s="2"/>
      <c r="N12" s="2"/>
    </row>
    <row r="13" spans="1:14" ht="12.75">
      <c r="A13" s="2"/>
      <c r="B13" s="1" t="s">
        <v>1</v>
      </c>
      <c r="C13" s="5"/>
      <c r="D13" s="5"/>
      <c r="E13" s="5"/>
      <c r="F13" s="5"/>
      <c r="G13" s="5"/>
      <c r="H13" s="5"/>
      <c r="I13" s="5"/>
      <c r="J13" s="5"/>
      <c r="L13" s="2"/>
      <c r="M13" s="2"/>
      <c r="N13" s="2"/>
    </row>
    <row r="14" spans="1:14" ht="12.75">
      <c r="A14" s="2"/>
      <c r="B14" s="1" t="s">
        <v>12</v>
      </c>
      <c r="C14" s="5">
        <f aca="true" t="shared" si="1" ref="C14:H14">SUM(C17:C24)</f>
        <v>24181</v>
      </c>
      <c r="D14" s="5">
        <f t="shared" si="1"/>
        <v>25871</v>
      </c>
      <c r="E14" s="5">
        <f t="shared" si="1"/>
        <v>21599</v>
      </c>
      <c r="F14" s="5">
        <f t="shared" si="1"/>
        <v>3119</v>
      </c>
      <c r="G14" s="5">
        <f t="shared" si="1"/>
        <v>2751</v>
      </c>
      <c r="H14" s="5">
        <f t="shared" si="1"/>
        <v>3644</v>
      </c>
      <c r="I14" s="5">
        <f>SUM(I17:I24)</f>
        <v>1159</v>
      </c>
      <c r="J14" s="5">
        <f>SUM(J17:J24)</f>
        <v>1080</v>
      </c>
      <c r="L14" s="2"/>
      <c r="M14" s="2"/>
      <c r="N14" s="2"/>
    </row>
    <row r="15" spans="1:14" ht="12.75">
      <c r="A15" s="2"/>
      <c r="B15" s="1" t="s">
        <v>1</v>
      </c>
      <c r="C15" s="1" t="s">
        <v>0</v>
      </c>
      <c r="D15" s="5"/>
      <c r="E15" s="5"/>
      <c r="F15" s="5"/>
      <c r="G15" s="5"/>
      <c r="H15" s="5"/>
      <c r="I15" s="5"/>
      <c r="J15" s="5"/>
      <c r="L15" s="2"/>
      <c r="M15" s="2"/>
      <c r="N15" s="2"/>
    </row>
    <row r="16" spans="1:14" ht="12.75">
      <c r="A16" s="2"/>
      <c r="B16" s="1" t="s">
        <v>13</v>
      </c>
      <c r="C16" s="5"/>
      <c r="D16" s="5"/>
      <c r="E16" s="5"/>
      <c r="F16" s="5"/>
      <c r="G16" s="5"/>
      <c r="H16" s="5"/>
      <c r="I16" s="5"/>
      <c r="J16" s="5"/>
      <c r="L16" s="2"/>
      <c r="M16" s="2"/>
      <c r="N16" s="2"/>
    </row>
    <row r="17" spans="1:14" ht="12.75">
      <c r="A17" s="2"/>
      <c r="B17" s="1" t="s">
        <v>14</v>
      </c>
      <c r="C17" s="5">
        <v>14337</v>
      </c>
      <c r="D17" s="5">
        <v>17509</v>
      </c>
      <c r="E17" s="5">
        <v>16305</v>
      </c>
      <c r="F17" s="5">
        <v>1905</v>
      </c>
      <c r="G17" s="5">
        <v>1849</v>
      </c>
      <c r="H17" s="5">
        <v>2940</v>
      </c>
      <c r="I17" s="5">
        <v>419</v>
      </c>
      <c r="J17" s="5">
        <v>983</v>
      </c>
      <c r="L17" s="2"/>
      <c r="M17" s="2"/>
      <c r="N17" s="2"/>
    </row>
    <row r="18" spans="1:14" ht="12.75">
      <c r="A18" s="2"/>
      <c r="B18" s="1" t="s">
        <v>15</v>
      </c>
      <c r="C18" s="5">
        <v>1293</v>
      </c>
      <c r="D18" s="5">
        <v>954</v>
      </c>
      <c r="E18" s="5">
        <v>830</v>
      </c>
      <c r="F18" s="5">
        <v>198</v>
      </c>
      <c r="G18" s="5">
        <v>68</v>
      </c>
      <c r="H18" s="5">
        <v>99</v>
      </c>
      <c r="I18" s="5">
        <v>172</v>
      </c>
      <c r="J18" s="5">
        <v>49</v>
      </c>
      <c r="L18" s="2"/>
      <c r="M18" s="2"/>
      <c r="N18" s="2"/>
    </row>
    <row r="19" spans="1:14" ht="12.75">
      <c r="A19" s="2"/>
      <c r="B19" s="1" t="s">
        <v>16</v>
      </c>
      <c r="C19" s="5">
        <v>639</v>
      </c>
      <c r="D19" s="5">
        <v>3091</v>
      </c>
      <c r="E19" s="5">
        <v>1608</v>
      </c>
      <c r="F19" s="5">
        <v>534</v>
      </c>
      <c r="G19" s="5">
        <v>381</v>
      </c>
      <c r="H19" s="5">
        <v>242</v>
      </c>
      <c r="I19" s="5">
        <v>2</v>
      </c>
      <c r="J19" s="5">
        <v>17</v>
      </c>
      <c r="L19" s="2"/>
      <c r="M19" s="2"/>
      <c r="N19" s="2"/>
    </row>
    <row r="20" spans="1:14" ht="12.75">
      <c r="A20" s="2"/>
      <c r="B20" s="1" t="s">
        <v>17</v>
      </c>
      <c r="C20" s="5">
        <v>10</v>
      </c>
      <c r="D20" s="5">
        <v>632</v>
      </c>
      <c r="E20" s="5">
        <v>361</v>
      </c>
      <c r="F20" s="5">
        <v>29</v>
      </c>
      <c r="G20" s="5">
        <v>0</v>
      </c>
      <c r="H20" s="5">
        <v>30</v>
      </c>
      <c r="I20" s="5">
        <v>1</v>
      </c>
      <c r="J20" s="5">
        <v>0</v>
      </c>
      <c r="L20" s="2"/>
      <c r="M20" s="2"/>
      <c r="N20" s="2"/>
    </row>
    <row r="21" spans="1:14" ht="12.75">
      <c r="A21" s="2"/>
      <c r="B21" s="6" t="s">
        <v>18</v>
      </c>
      <c r="C21" s="7">
        <v>0</v>
      </c>
      <c r="D21" s="7">
        <v>1541</v>
      </c>
      <c r="E21" s="7">
        <v>858</v>
      </c>
      <c r="F21" s="7">
        <v>219</v>
      </c>
      <c r="G21" s="7">
        <v>354</v>
      </c>
      <c r="H21" s="7">
        <v>67</v>
      </c>
      <c r="I21" s="7">
        <v>0</v>
      </c>
      <c r="J21" s="7">
        <v>0</v>
      </c>
      <c r="L21" s="2"/>
      <c r="M21" s="2"/>
      <c r="N21" s="2"/>
    </row>
    <row r="22" spans="1:14" ht="12.75">
      <c r="A22" s="2"/>
      <c r="B22" s="1" t="s">
        <v>19</v>
      </c>
      <c r="C22" s="5">
        <v>2755</v>
      </c>
      <c r="D22" s="5">
        <v>1285</v>
      </c>
      <c r="E22" s="5">
        <v>956</v>
      </c>
      <c r="F22" s="5">
        <v>108</v>
      </c>
      <c r="G22" s="5">
        <v>91</v>
      </c>
      <c r="H22" s="5">
        <v>80</v>
      </c>
      <c r="I22" s="5">
        <v>538</v>
      </c>
      <c r="J22" s="5">
        <v>0</v>
      </c>
      <c r="L22" s="2"/>
      <c r="M22" s="2"/>
      <c r="N22" s="2"/>
    </row>
    <row r="23" spans="1:14" ht="12.75">
      <c r="A23" s="2"/>
      <c r="B23" s="1" t="s">
        <v>20</v>
      </c>
      <c r="C23" s="5">
        <v>1983</v>
      </c>
      <c r="D23" s="5">
        <v>644</v>
      </c>
      <c r="E23" s="5">
        <v>546</v>
      </c>
      <c r="F23" s="5">
        <v>32</v>
      </c>
      <c r="G23" s="5">
        <v>6</v>
      </c>
      <c r="H23" s="5">
        <v>26</v>
      </c>
      <c r="I23" s="5">
        <v>0</v>
      </c>
      <c r="J23" s="5">
        <v>6</v>
      </c>
      <c r="L23" s="2"/>
      <c r="M23" s="2"/>
      <c r="N23" s="2"/>
    </row>
    <row r="24" spans="1:14" ht="12.75">
      <c r="A24" s="2"/>
      <c r="B24" s="1" t="s">
        <v>21</v>
      </c>
      <c r="C24" s="5">
        <v>3164</v>
      </c>
      <c r="D24" s="5">
        <v>215</v>
      </c>
      <c r="E24" s="5">
        <v>135</v>
      </c>
      <c r="F24" s="5">
        <v>94</v>
      </c>
      <c r="G24" s="5">
        <v>2</v>
      </c>
      <c r="H24" s="5">
        <v>160</v>
      </c>
      <c r="I24" s="5">
        <v>27</v>
      </c>
      <c r="J24" s="5">
        <v>25</v>
      </c>
      <c r="L24" s="2"/>
      <c r="M24" s="2"/>
      <c r="N24" s="2"/>
    </row>
    <row r="25" spans="1:14" ht="12.75">
      <c r="A25" s="2"/>
      <c r="B25" s="1" t="s">
        <v>1</v>
      </c>
      <c r="C25" s="5"/>
      <c r="D25" s="5"/>
      <c r="E25" s="5"/>
      <c r="F25" s="5"/>
      <c r="G25" s="5"/>
      <c r="H25" s="5"/>
      <c r="I25" s="5"/>
      <c r="J25" s="5"/>
      <c r="L25" s="2"/>
      <c r="M25" s="2"/>
      <c r="N25" s="2"/>
    </row>
    <row r="26" spans="1:14" ht="12.75">
      <c r="A26" s="2"/>
      <c r="B26" s="1" t="s">
        <v>22</v>
      </c>
      <c r="C26" s="5">
        <f aca="true" t="shared" si="2" ref="C26:H26">SUM(C28:C57)</f>
        <v>58099</v>
      </c>
      <c r="D26" s="5">
        <f t="shared" si="2"/>
        <v>18227</v>
      </c>
      <c r="E26" s="5">
        <f t="shared" si="2"/>
        <v>14409</v>
      </c>
      <c r="F26" s="5">
        <f t="shared" si="2"/>
        <v>9564</v>
      </c>
      <c r="G26" s="5">
        <f t="shared" si="2"/>
        <v>1133</v>
      </c>
      <c r="H26" s="5">
        <f t="shared" si="2"/>
        <v>11732</v>
      </c>
      <c r="I26" s="5">
        <f>SUM(I28:I57)</f>
        <v>1143</v>
      </c>
      <c r="J26" s="5">
        <f>SUM(J28:J57)</f>
        <v>627</v>
      </c>
      <c r="L26" s="2"/>
      <c r="M26" s="2"/>
      <c r="N26" s="2"/>
    </row>
    <row r="27" spans="1:14" ht="12.75">
      <c r="A27" s="2"/>
      <c r="B27" s="1" t="s">
        <v>1</v>
      </c>
      <c r="C27" s="5"/>
      <c r="D27" s="5"/>
      <c r="E27" s="5"/>
      <c r="F27" s="5"/>
      <c r="G27" s="5"/>
      <c r="H27" s="5"/>
      <c r="I27" s="5"/>
      <c r="J27" s="5"/>
      <c r="L27" s="2"/>
      <c r="M27" s="2"/>
      <c r="N27" s="2"/>
    </row>
    <row r="28" spans="1:14" ht="12.75">
      <c r="A28" s="2"/>
      <c r="B28" s="1" t="s">
        <v>23</v>
      </c>
      <c r="C28" s="5">
        <v>4919</v>
      </c>
      <c r="D28" s="5">
        <v>537</v>
      </c>
      <c r="E28" s="5">
        <v>25</v>
      </c>
      <c r="F28" s="5">
        <v>193</v>
      </c>
      <c r="G28" s="5">
        <v>0</v>
      </c>
      <c r="H28" s="5">
        <v>19</v>
      </c>
      <c r="I28" s="5">
        <v>108</v>
      </c>
      <c r="J28" s="5">
        <v>2</v>
      </c>
      <c r="L28" s="2"/>
      <c r="M28" s="2"/>
      <c r="N28" s="2"/>
    </row>
    <row r="29" spans="1:14" ht="12.75">
      <c r="A29" s="2"/>
      <c r="B29" s="1" t="s">
        <v>24</v>
      </c>
      <c r="C29" s="5">
        <v>188</v>
      </c>
      <c r="D29" s="5">
        <v>1048</v>
      </c>
      <c r="E29" s="5">
        <v>1290</v>
      </c>
      <c r="F29" s="5">
        <v>146</v>
      </c>
      <c r="G29" s="5">
        <v>0</v>
      </c>
      <c r="H29" s="5">
        <v>288</v>
      </c>
      <c r="I29" s="5">
        <v>0</v>
      </c>
      <c r="J29" s="5">
        <v>25</v>
      </c>
      <c r="L29" s="2"/>
      <c r="M29" s="2"/>
      <c r="N29" s="2"/>
    </row>
    <row r="30" spans="1:14" ht="12.75">
      <c r="A30" s="2"/>
      <c r="B30" s="1" t="s">
        <v>25</v>
      </c>
      <c r="C30" s="5">
        <v>20</v>
      </c>
      <c r="D30" s="5">
        <v>671</v>
      </c>
      <c r="E30" s="5">
        <v>1799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L30" s="2"/>
      <c r="M30" s="2"/>
      <c r="N30" s="2"/>
    </row>
    <row r="31" spans="1:14" ht="12.75">
      <c r="A31" s="2"/>
      <c r="B31" s="1" t="s">
        <v>26</v>
      </c>
      <c r="C31" s="5">
        <v>833</v>
      </c>
      <c r="D31" s="5">
        <v>1568</v>
      </c>
      <c r="E31" s="5">
        <v>238</v>
      </c>
      <c r="F31" s="5">
        <v>14</v>
      </c>
      <c r="G31" s="5">
        <v>70</v>
      </c>
      <c r="H31" s="5">
        <v>65</v>
      </c>
      <c r="I31" s="5">
        <v>0</v>
      </c>
      <c r="J31" s="5">
        <v>32</v>
      </c>
      <c r="L31" s="2"/>
      <c r="M31" s="2"/>
      <c r="N31" s="2"/>
    </row>
    <row r="32" spans="1:14" ht="12.75">
      <c r="A32" s="2"/>
      <c r="B32" s="1" t="s">
        <v>27</v>
      </c>
      <c r="C32" s="5">
        <v>9438</v>
      </c>
      <c r="D32" s="5">
        <v>404</v>
      </c>
      <c r="E32" s="5">
        <v>1302</v>
      </c>
      <c r="F32" s="5">
        <v>191</v>
      </c>
      <c r="G32" s="5">
        <v>0</v>
      </c>
      <c r="H32" s="5">
        <v>128</v>
      </c>
      <c r="I32" s="5">
        <v>20</v>
      </c>
      <c r="J32" s="5">
        <v>0</v>
      </c>
      <c r="L32" s="2"/>
      <c r="M32" s="2"/>
      <c r="N32" s="2"/>
    </row>
    <row r="33" spans="1:14" ht="12.75">
      <c r="A33" s="2"/>
      <c r="B33" s="1" t="s">
        <v>28</v>
      </c>
      <c r="C33" s="5">
        <v>1013</v>
      </c>
      <c r="D33" s="5">
        <v>552</v>
      </c>
      <c r="E33" s="5">
        <v>232</v>
      </c>
      <c r="F33" s="5">
        <v>1670</v>
      </c>
      <c r="G33" s="5">
        <v>490</v>
      </c>
      <c r="H33" s="5">
        <v>81</v>
      </c>
      <c r="I33" s="5">
        <v>6</v>
      </c>
      <c r="J33" s="5">
        <v>25</v>
      </c>
      <c r="L33" s="2"/>
      <c r="M33" s="2"/>
      <c r="N33" s="2"/>
    </row>
    <row r="34" spans="1:14" ht="12.75">
      <c r="A34" s="2"/>
      <c r="B34" s="1" t="s">
        <v>29</v>
      </c>
      <c r="C34" s="5">
        <v>613</v>
      </c>
      <c r="D34" s="5">
        <v>114</v>
      </c>
      <c r="E34" s="5">
        <v>1033</v>
      </c>
      <c r="F34" s="5">
        <v>29</v>
      </c>
      <c r="G34" s="5">
        <v>30</v>
      </c>
      <c r="H34" s="5">
        <v>4320</v>
      </c>
      <c r="I34" s="5">
        <v>2</v>
      </c>
      <c r="J34" s="5">
        <v>118</v>
      </c>
      <c r="L34" s="2"/>
      <c r="M34" s="2"/>
      <c r="N34" s="2"/>
    </row>
    <row r="35" spans="1:14" ht="12.75">
      <c r="A35" s="2"/>
      <c r="B35" s="1" t="s">
        <v>30</v>
      </c>
      <c r="C35" s="5">
        <v>1298</v>
      </c>
      <c r="D35" s="5">
        <v>2081</v>
      </c>
      <c r="E35" s="5">
        <v>4</v>
      </c>
      <c r="F35" s="5">
        <v>953</v>
      </c>
      <c r="G35" s="5">
        <v>0</v>
      </c>
      <c r="H35" s="5">
        <v>12</v>
      </c>
      <c r="I35" s="5">
        <v>4</v>
      </c>
      <c r="J35" s="5">
        <v>15</v>
      </c>
      <c r="L35" s="2"/>
      <c r="M35" s="2"/>
      <c r="N35" s="2"/>
    </row>
    <row r="36" spans="1:14" ht="12.75">
      <c r="A36" s="2"/>
      <c r="B36" s="1" t="s">
        <v>31</v>
      </c>
      <c r="C36" s="5">
        <v>1564</v>
      </c>
      <c r="D36" s="5">
        <v>855</v>
      </c>
      <c r="E36" s="5">
        <v>40</v>
      </c>
      <c r="F36" s="5">
        <v>747</v>
      </c>
      <c r="G36" s="5">
        <v>0</v>
      </c>
      <c r="H36" s="5">
        <v>31</v>
      </c>
      <c r="I36" s="5">
        <v>0</v>
      </c>
      <c r="J36" s="5">
        <v>0</v>
      </c>
      <c r="L36" s="2"/>
      <c r="M36" s="2"/>
      <c r="N36" s="2"/>
    </row>
    <row r="37" spans="1:14" ht="12.75">
      <c r="A37" s="2"/>
      <c r="B37" s="1" t="s">
        <v>32</v>
      </c>
      <c r="C37" s="5">
        <v>1054</v>
      </c>
      <c r="D37" s="5">
        <v>89</v>
      </c>
      <c r="E37" s="5">
        <v>5</v>
      </c>
      <c r="F37" s="5">
        <v>8</v>
      </c>
      <c r="G37" s="5">
        <v>1</v>
      </c>
      <c r="H37" s="5">
        <v>10</v>
      </c>
      <c r="I37" s="5">
        <v>3</v>
      </c>
      <c r="J37" s="5">
        <v>15</v>
      </c>
      <c r="L37" s="2"/>
      <c r="M37" s="2"/>
      <c r="N37" s="2"/>
    </row>
    <row r="38" spans="1:14" ht="12.75">
      <c r="A38" s="2"/>
      <c r="B38" s="1" t="s">
        <v>33</v>
      </c>
      <c r="C38" s="5">
        <v>1529</v>
      </c>
      <c r="D38" s="5">
        <v>155</v>
      </c>
      <c r="E38" s="5">
        <v>126</v>
      </c>
      <c r="F38" s="5">
        <v>13</v>
      </c>
      <c r="G38" s="5">
        <v>0</v>
      </c>
      <c r="H38" s="5">
        <v>23</v>
      </c>
      <c r="I38" s="5">
        <v>40</v>
      </c>
      <c r="J38" s="5">
        <v>0</v>
      </c>
      <c r="L38" s="2"/>
      <c r="M38" s="2"/>
      <c r="N38" s="2"/>
    </row>
    <row r="39" spans="1:14" ht="12.75">
      <c r="A39" s="2"/>
      <c r="B39" s="1" t="s">
        <v>34</v>
      </c>
      <c r="C39" s="5">
        <v>1459</v>
      </c>
      <c r="D39" s="5">
        <v>127</v>
      </c>
      <c r="E39" s="5">
        <v>112</v>
      </c>
      <c r="F39" s="5">
        <v>30</v>
      </c>
      <c r="G39" s="5">
        <v>12</v>
      </c>
      <c r="H39" s="5">
        <v>57</v>
      </c>
      <c r="I39" s="5">
        <v>0</v>
      </c>
      <c r="J39" s="5">
        <v>0</v>
      </c>
      <c r="L39" s="2"/>
      <c r="M39" s="2"/>
      <c r="N39" s="2"/>
    </row>
    <row r="40" spans="1:14" ht="12.75">
      <c r="A40" s="2"/>
      <c r="B40" s="1" t="s">
        <v>35</v>
      </c>
      <c r="C40" s="5">
        <v>1246</v>
      </c>
      <c r="D40" s="5">
        <v>578</v>
      </c>
      <c r="E40" s="5">
        <v>405</v>
      </c>
      <c r="F40" s="5">
        <v>143</v>
      </c>
      <c r="G40" s="5">
        <v>1</v>
      </c>
      <c r="H40" s="5">
        <v>71</v>
      </c>
      <c r="I40" s="5">
        <v>30</v>
      </c>
      <c r="J40" s="5">
        <v>10</v>
      </c>
      <c r="L40" s="2"/>
      <c r="M40" s="2"/>
      <c r="N40" s="2"/>
    </row>
    <row r="41" spans="1:14" ht="12.75">
      <c r="A41" s="2"/>
      <c r="B41" s="1" t="s">
        <v>36</v>
      </c>
      <c r="C41" s="5">
        <v>7815</v>
      </c>
      <c r="D41" s="5">
        <v>481</v>
      </c>
      <c r="E41" s="5">
        <v>213</v>
      </c>
      <c r="F41" s="5">
        <v>123</v>
      </c>
      <c r="G41" s="5">
        <v>15</v>
      </c>
      <c r="H41" s="5">
        <v>73</v>
      </c>
      <c r="I41" s="5">
        <v>16</v>
      </c>
      <c r="J41" s="5">
        <v>1</v>
      </c>
      <c r="L41" s="2"/>
      <c r="M41" s="2"/>
      <c r="N41" s="2"/>
    </row>
    <row r="42" spans="1:14" ht="12.75">
      <c r="A42" s="2"/>
      <c r="B42" s="1" t="s">
        <v>37</v>
      </c>
      <c r="C42" s="5">
        <v>3315</v>
      </c>
      <c r="D42" s="5">
        <v>214</v>
      </c>
      <c r="E42" s="5">
        <v>101</v>
      </c>
      <c r="F42" s="5">
        <v>53</v>
      </c>
      <c r="G42" s="5">
        <v>80</v>
      </c>
      <c r="H42" s="5">
        <v>93</v>
      </c>
      <c r="I42" s="5">
        <v>0</v>
      </c>
      <c r="J42" s="5">
        <v>151</v>
      </c>
      <c r="L42" s="2"/>
      <c r="M42" s="2"/>
      <c r="N42" s="2"/>
    </row>
    <row r="43" spans="1:14" ht="12.75">
      <c r="A43" s="2"/>
      <c r="B43" s="1" t="s">
        <v>38</v>
      </c>
      <c r="C43" s="5">
        <v>3843</v>
      </c>
      <c r="D43" s="5">
        <v>218</v>
      </c>
      <c r="E43" s="5">
        <v>194</v>
      </c>
      <c r="F43" s="5">
        <v>56</v>
      </c>
      <c r="G43" s="5">
        <v>31</v>
      </c>
      <c r="H43" s="5">
        <v>76</v>
      </c>
      <c r="I43" s="5">
        <v>253</v>
      </c>
      <c r="J43" s="5">
        <v>0</v>
      </c>
      <c r="L43" s="2"/>
      <c r="M43" s="2"/>
      <c r="N43" s="2"/>
    </row>
    <row r="44" spans="1:14" ht="12.75">
      <c r="A44" s="2"/>
      <c r="B44" s="1" t="s">
        <v>39</v>
      </c>
      <c r="C44" s="5">
        <v>1051</v>
      </c>
      <c r="D44" s="5">
        <v>985</v>
      </c>
      <c r="E44" s="5">
        <v>106</v>
      </c>
      <c r="F44" s="5">
        <v>1464</v>
      </c>
      <c r="G44" s="5">
        <v>144</v>
      </c>
      <c r="H44" s="5">
        <v>49</v>
      </c>
      <c r="I44" s="5">
        <v>6</v>
      </c>
      <c r="J44" s="5">
        <v>12</v>
      </c>
      <c r="L44" s="2"/>
      <c r="M44" s="2"/>
      <c r="N44" s="2"/>
    </row>
    <row r="45" spans="1:14" ht="12.75">
      <c r="A45" s="2"/>
      <c r="B45" s="1" t="s">
        <v>40</v>
      </c>
      <c r="C45" s="5">
        <v>2135</v>
      </c>
      <c r="D45" s="5">
        <v>1716</v>
      </c>
      <c r="E45" s="5">
        <v>835</v>
      </c>
      <c r="F45" s="5">
        <v>146</v>
      </c>
      <c r="G45" s="5">
        <v>3</v>
      </c>
      <c r="H45" s="5">
        <v>880</v>
      </c>
      <c r="I45" s="5">
        <v>123</v>
      </c>
      <c r="J45" s="5">
        <v>0</v>
      </c>
      <c r="L45" s="2"/>
      <c r="M45" s="2"/>
      <c r="N45" s="2"/>
    </row>
    <row r="46" spans="1:14" ht="12.75">
      <c r="A46" s="2"/>
      <c r="B46" s="1" t="s">
        <v>41</v>
      </c>
      <c r="C46" s="5">
        <v>986</v>
      </c>
      <c r="D46" s="5">
        <v>664</v>
      </c>
      <c r="E46" s="5">
        <v>1318</v>
      </c>
      <c r="F46" s="5">
        <v>76</v>
      </c>
      <c r="G46" s="5">
        <v>22</v>
      </c>
      <c r="H46" s="5">
        <v>282</v>
      </c>
      <c r="I46" s="5">
        <v>4</v>
      </c>
      <c r="J46" s="5">
        <v>197</v>
      </c>
      <c r="L46" s="2"/>
      <c r="M46" s="2"/>
      <c r="N46" s="2"/>
    </row>
    <row r="47" spans="1:14" ht="12.75">
      <c r="A47" s="2"/>
      <c r="B47" s="1" t="s">
        <v>42</v>
      </c>
      <c r="C47" s="5">
        <v>1822</v>
      </c>
      <c r="D47" s="5">
        <v>148</v>
      </c>
      <c r="E47" s="5">
        <v>47</v>
      </c>
      <c r="F47" s="5">
        <v>41</v>
      </c>
      <c r="G47" s="5">
        <v>2</v>
      </c>
      <c r="H47" s="5">
        <v>16</v>
      </c>
      <c r="I47" s="5">
        <v>34</v>
      </c>
      <c r="J47" s="5">
        <v>0</v>
      </c>
      <c r="L47" s="2"/>
      <c r="M47" s="2"/>
      <c r="N47" s="2"/>
    </row>
    <row r="48" spans="1:14" ht="12.75">
      <c r="A48" s="2"/>
      <c r="B48" s="1" t="s">
        <v>43</v>
      </c>
      <c r="C48" s="5">
        <v>3838</v>
      </c>
      <c r="D48" s="5">
        <v>138</v>
      </c>
      <c r="E48" s="5">
        <v>114</v>
      </c>
      <c r="F48" s="5">
        <v>82</v>
      </c>
      <c r="G48" s="5">
        <v>37</v>
      </c>
      <c r="H48" s="5">
        <v>147</v>
      </c>
      <c r="I48" s="5">
        <v>13</v>
      </c>
      <c r="J48" s="5">
        <v>12</v>
      </c>
      <c r="L48" s="2"/>
      <c r="M48" s="2"/>
      <c r="N48" s="2"/>
    </row>
    <row r="49" spans="1:14" ht="12.75">
      <c r="A49" s="2"/>
      <c r="B49" s="1" t="s">
        <v>44</v>
      </c>
      <c r="C49" s="5">
        <v>264</v>
      </c>
      <c r="D49" s="5">
        <v>150</v>
      </c>
      <c r="E49" s="5">
        <v>244</v>
      </c>
      <c r="F49" s="5">
        <v>20</v>
      </c>
      <c r="G49" s="5">
        <v>1</v>
      </c>
      <c r="H49" s="5">
        <v>1550</v>
      </c>
      <c r="I49" s="5">
        <v>0</v>
      </c>
      <c r="J49" s="5">
        <v>0</v>
      </c>
      <c r="L49" s="2"/>
      <c r="M49" s="2"/>
      <c r="N49" s="2"/>
    </row>
    <row r="50" spans="1:14" ht="12.75">
      <c r="A50" s="2"/>
      <c r="B50" s="1" t="s">
        <v>45</v>
      </c>
      <c r="C50" s="5">
        <v>2634</v>
      </c>
      <c r="D50" s="5">
        <v>121</v>
      </c>
      <c r="E50" s="5">
        <v>86</v>
      </c>
      <c r="F50" s="5">
        <v>108</v>
      </c>
      <c r="G50" s="5">
        <v>128</v>
      </c>
      <c r="H50" s="5">
        <v>41</v>
      </c>
      <c r="I50" s="5">
        <v>41</v>
      </c>
      <c r="J50" s="5">
        <v>0</v>
      </c>
      <c r="L50" s="2"/>
      <c r="M50" s="2"/>
      <c r="N50" s="2"/>
    </row>
    <row r="51" spans="1:14" ht="12.75">
      <c r="A51" s="2"/>
      <c r="B51" s="1" t="s">
        <v>46</v>
      </c>
      <c r="C51" s="5">
        <v>940</v>
      </c>
      <c r="D51" s="5">
        <v>1702</v>
      </c>
      <c r="E51" s="5">
        <v>6</v>
      </c>
      <c r="F51" s="5">
        <v>1885</v>
      </c>
      <c r="G51" s="5">
        <v>0</v>
      </c>
      <c r="H51" s="5">
        <v>3</v>
      </c>
      <c r="I51" s="5">
        <v>99</v>
      </c>
      <c r="J51" s="5">
        <v>0</v>
      </c>
      <c r="L51" s="2"/>
      <c r="M51" s="2"/>
      <c r="N51" s="2"/>
    </row>
    <row r="52" spans="1:14" ht="12.75">
      <c r="A52" s="2"/>
      <c r="B52" s="1" t="s">
        <v>47</v>
      </c>
      <c r="C52" s="5">
        <v>154</v>
      </c>
      <c r="D52" s="5">
        <v>1405</v>
      </c>
      <c r="E52" s="5">
        <v>642</v>
      </c>
      <c r="F52" s="5">
        <v>294</v>
      </c>
      <c r="G52" s="5">
        <v>0</v>
      </c>
      <c r="H52" s="5">
        <v>1110</v>
      </c>
      <c r="I52" s="5">
        <v>163</v>
      </c>
      <c r="J52" s="5">
        <v>0</v>
      </c>
      <c r="L52" s="2"/>
      <c r="M52" s="2"/>
      <c r="N52" s="2"/>
    </row>
    <row r="53" spans="1:14" ht="12.75">
      <c r="A53" s="2"/>
      <c r="B53" s="1" t="s">
        <v>48</v>
      </c>
      <c r="C53" s="5">
        <v>911</v>
      </c>
      <c r="D53" s="5">
        <v>651</v>
      </c>
      <c r="E53" s="5">
        <v>1251</v>
      </c>
      <c r="F53" s="5">
        <v>176</v>
      </c>
      <c r="G53" s="5">
        <v>3</v>
      </c>
      <c r="H53" s="5">
        <v>672</v>
      </c>
      <c r="I53" s="5">
        <v>4</v>
      </c>
      <c r="J53" s="5">
        <v>0</v>
      </c>
      <c r="L53" s="2"/>
      <c r="M53" s="2"/>
      <c r="N53" s="2"/>
    </row>
    <row r="54" spans="1:14" ht="12.75">
      <c r="A54" s="2"/>
      <c r="B54" s="1" t="s">
        <v>49</v>
      </c>
      <c r="C54" s="5">
        <v>686</v>
      </c>
      <c r="D54" s="5">
        <v>113</v>
      </c>
      <c r="E54" s="5">
        <v>273</v>
      </c>
      <c r="F54" s="5">
        <v>524</v>
      </c>
      <c r="G54" s="5">
        <v>43</v>
      </c>
      <c r="H54" s="5">
        <v>5</v>
      </c>
      <c r="I54" s="5">
        <v>144</v>
      </c>
      <c r="J54" s="5">
        <v>7</v>
      </c>
      <c r="L54" s="2"/>
      <c r="M54" s="2"/>
      <c r="N54" s="2"/>
    </row>
    <row r="55" spans="1:14" ht="12.75">
      <c r="A55" s="2"/>
      <c r="B55" s="1" t="s">
        <v>50</v>
      </c>
      <c r="C55" s="5">
        <v>579</v>
      </c>
      <c r="D55" s="5">
        <v>73</v>
      </c>
      <c r="E55" s="5">
        <v>362</v>
      </c>
      <c r="F55" s="5">
        <v>95</v>
      </c>
      <c r="G55" s="5">
        <v>20</v>
      </c>
      <c r="H55" s="5">
        <v>10</v>
      </c>
      <c r="I55" s="5">
        <v>4</v>
      </c>
      <c r="J55" s="5">
        <v>1</v>
      </c>
      <c r="L55" s="2"/>
      <c r="M55" s="2"/>
      <c r="N55" s="2"/>
    </row>
    <row r="56" spans="1:14" ht="12.75">
      <c r="A56" s="2"/>
      <c r="B56" s="1" t="s">
        <v>51</v>
      </c>
      <c r="C56" s="5">
        <v>503</v>
      </c>
      <c r="D56" s="5">
        <v>569</v>
      </c>
      <c r="E56" s="5">
        <v>840</v>
      </c>
      <c r="F56" s="5">
        <v>238</v>
      </c>
      <c r="G56" s="5">
        <v>0</v>
      </c>
      <c r="H56" s="5">
        <v>1608</v>
      </c>
      <c r="I56" s="5">
        <v>7</v>
      </c>
      <c r="J56" s="5">
        <v>4</v>
      </c>
      <c r="L56" s="2"/>
      <c r="M56" s="2"/>
      <c r="N56" s="2"/>
    </row>
    <row r="57" spans="1:14" ht="12.75">
      <c r="A57" s="2"/>
      <c r="B57" s="1" t="s">
        <v>52</v>
      </c>
      <c r="C57" s="5">
        <v>1449</v>
      </c>
      <c r="D57" s="5">
        <v>100</v>
      </c>
      <c r="E57" s="5">
        <v>1166</v>
      </c>
      <c r="F57" s="5">
        <v>46</v>
      </c>
      <c r="G57" s="5">
        <v>0</v>
      </c>
      <c r="H57" s="5">
        <v>12</v>
      </c>
      <c r="I57" s="5">
        <v>19</v>
      </c>
      <c r="J57" s="5">
        <v>0</v>
      </c>
      <c r="L57" s="2"/>
      <c r="M57" s="2"/>
      <c r="N57" s="2"/>
    </row>
    <row r="58" spans="1:14" ht="12.75">
      <c r="A58" s="2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2"/>
      <c r="M58" s="2"/>
      <c r="N58" s="2"/>
    </row>
    <row r="59" spans="1:14" ht="12.75">
      <c r="A59" s="1"/>
      <c r="B59" s="12" t="s">
        <v>73</v>
      </c>
      <c r="C59" s="12"/>
      <c r="D59" s="12"/>
      <c r="E59" s="12"/>
      <c r="F59" s="12"/>
      <c r="G59" s="12"/>
      <c r="H59" s="12"/>
      <c r="I59" s="12"/>
      <c r="J59" s="12"/>
      <c r="K59" s="12"/>
      <c r="L59" s="2"/>
      <c r="M59" s="2"/>
      <c r="N59" s="2"/>
    </row>
    <row r="60" spans="1:14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12" t="s">
        <v>72</v>
      </c>
      <c r="C61" s="12"/>
      <c r="D61" s="12"/>
      <c r="E61" s="12"/>
      <c r="F61" s="12"/>
      <c r="G61" s="12"/>
      <c r="H61" s="12"/>
      <c r="I61" s="12"/>
      <c r="J61" s="12"/>
      <c r="K61" s="12"/>
      <c r="L61" s="2"/>
      <c r="M61" s="2"/>
      <c r="N61" s="2"/>
    </row>
    <row r="62" spans="1:14" ht="12.75">
      <c r="A62" s="2"/>
      <c r="B62" s="12" t="s">
        <v>75</v>
      </c>
      <c r="C62" s="12"/>
      <c r="D62" s="12"/>
      <c r="E62" s="12"/>
      <c r="F62" s="12"/>
      <c r="G62" s="12"/>
      <c r="H62" s="12"/>
      <c r="I62" s="12"/>
      <c r="J62" s="12"/>
      <c r="K62" s="1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2"/>
      <c r="M64" s="2"/>
      <c r="N64" s="1" t="s">
        <v>0</v>
      </c>
    </row>
    <row r="65" spans="1:14" ht="12.75">
      <c r="A65" s="2"/>
      <c r="B65" s="1" t="s">
        <v>0</v>
      </c>
      <c r="C65" s="3" t="s">
        <v>53</v>
      </c>
      <c r="D65" s="8"/>
      <c r="E65" s="13" t="s">
        <v>54</v>
      </c>
      <c r="F65" s="14"/>
      <c r="G65" s="8"/>
      <c r="H65" s="4" t="s">
        <v>55</v>
      </c>
      <c r="I65" s="4" t="s">
        <v>56</v>
      </c>
      <c r="J65" s="4" t="s">
        <v>57</v>
      </c>
      <c r="K65" s="8"/>
      <c r="L65" s="2"/>
      <c r="M65" s="2"/>
      <c r="N65" s="2"/>
    </row>
    <row r="66" spans="1:14" ht="12.75">
      <c r="A66" s="2"/>
      <c r="B66" s="1" t="s">
        <v>58</v>
      </c>
      <c r="C66" s="4" t="s">
        <v>59</v>
      </c>
      <c r="D66" s="4" t="s">
        <v>60</v>
      </c>
      <c r="E66" s="4" t="s">
        <v>61</v>
      </c>
      <c r="F66" s="4" t="s">
        <v>62</v>
      </c>
      <c r="G66" s="4" t="s">
        <v>63</v>
      </c>
      <c r="H66" s="4" t="s">
        <v>9</v>
      </c>
      <c r="I66" s="4" t="s">
        <v>64</v>
      </c>
      <c r="J66" s="4" t="s">
        <v>65</v>
      </c>
      <c r="K66" s="4" t="s">
        <v>66</v>
      </c>
      <c r="L66" s="2"/>
      <c r="M66" s="2"/>
      <c r="N66" s="2"/>
    </row>
    <row r="67" spans="1:14" ht="12.75">
      <c r="A67" s="2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2"/>
      <c r="M67" s="2"/>
      <c r="N67" s="2"/>
    </row>
    <row r="68" spans="1:14" ht="12.75">
      <c r="A68" s="2"/>
      <c r="B68" s="1" t="s">
        <v>11</v>
      </c>
      <c r="C68" s="5">
        <f>SUM(C70+C82)</f>
        <v>30790</v>
      </c>
      <c r="D68" s="5">
        <f aca="true" t="shared" si="3" ref="D68:J68">D70+D82</f>
        <v>1243</v>
      </c>
      <c r="E68" s="5">
        <f t="shared" si="3"/>
        <v>10000</v>
      </c>
      <c r="F68" s="5">
        <f t="shared" si="3"/>
        <v>10411</v>
      </c>
      <c r="G68" s="5">
        <f t="shared" si="3"/>
        <v>41977</v>
      </c>
      <c r="H68" s="5">
        <f t="shared" si="3"/>
        <v>6586</v>
      </c>
      <c r="I68" s="5">
        <f t="shared" si="3"/>
        <v>740485</v>
      </c>
      <c r="J68" s="5">
        <f t="shared" si="3"/>
        <v>34772</v>
      </c>
      <c r="K68" s="5">
        <f>SUM(C12:J12)+SUM(C68:J68)</f>
        <v>1074602</v>
      </c>
      <c r="L68" s="2"/>
      <c r="M68" s="6" t="s">
        <v>0</v>
      </c>
      <c r="N68" s="2"/>
    </row>
    <row r="69" spans="1:14" ht="12.75">
      <c r="A69" s="2"/>
      <c r="B69" s="1" t="s">
        <v>1</v>
      </c>
      <c r="C69" s="5"/>
      <c r="D69" s="5"/>
      <c r="E69" s="5"/>
      <c r="F69" s="5"/>
      <c r="G69" s="5"/>
      <c r="H69" s="5"/>
      <c r="I69" s="5"/>
      <c r="J69" s="5"/>
      <c r="K69" s="5"/>
      <c r="L69" s="2"/>
      <c r="M69" s="2"/>
      <c r="N69" s="2"/>
    </row>
    <row r="70" spans="1:14" ht="12.75">
      <c r="A70" s="2"/>
      <c r="B70" s="1" t="s">
        <v>12</v>
      </c>
      <c r="C70" s="5">
        <f aca="true" t="shared" si="4" ref="C70:J70">SUM(C73:C80)</f>
        <v>16091</v>
      </c>
      <c r="D70" s="5">
        <f t="shared" si="4"/>
        <v>9</v>
      </c>
      <c r="E70" s="5">
        <f t="shared" si="4"/>
        <v>8396</v>
      </c>
      <c r="F70" s="5">
        <f t="shared" si="4"/>
        <v>6292</v>
      </c>
      <c r="G70" s="5">
        <f t="shared" si="4"/>
        <v>36453</v>
      </c>
      <c r="H70" s="5">
        <f t="shared" si="4"/>
        <v>3262</v>
      </c>
      <c r="I70" s="5">
        <f t="shared" si="4"/>
        <v>433105</v>
      </c>
      <c r="J70" s="5">
        <f t="shared" si="4"/>
        <v>26838</v>
      </c>
      <c r="K70" s="5">
        <f>SUM(C14:J14)+SUM(C70:J70)</f>
        <v>613850</v>
      </c>
      <c r="L70" s="2"/>
      <c r="M70" s="2"/>
      <c r="N70" s="2"/>
    </row>
    <row r="71" spans="1:14" ht="12.75">
      <c r="A71" s="2"/>
      <c r="B71" s="1" t="s">
        <v>1</v>
      </c>
      <c r="C71" s="1" t="s">
        <v>0</v>
      </c>
      <c r="D71" s="5"/>
      <c r="E71" s="5"/>
      <c r="F71" s="5"/>
      <c r="G71" s="5"/>
      <c r="H71" s="5"/>
      <c r="I71" s="5"/>
      <c r="J71" s="5"/>
      <c r="K71" s="1" t="s">
        <v>0</v>
      </c>
      <c r="L71" s="2"/>
      <c r="M71" s="2"/>
      <c r="N71" s="2"/>
    </row>
    <row r="72" spans="1:14" ht="12.75">
      <c r="A72" s="2"/>
      <c r="B72" s="1" t="s">
        <v>13</v>
      </c>
      <c r="C72" s="5"/>
      <c r="D72" s="5"/>
      <c r="E72" s="5"/>
      <c r="F72" s="5"/>
      <c r="G72" s="5"/>
      <c r="H72" s="5"/>
      <c r="I72" s="5"/>
      <c r="J72" s="5"/>
      <c r="K72" s="5"/>
      <c r="L72" s="1" t="s">
        <v>0</v>
      </c>
      <c r="M72" s="2"/>
      <c r="N72" s="2"/>
    </row>
    <row r="73" spans="1:14" ht="12.75">
      <c r="A73" s="2"/>
      <c r="B73" s="1" t="s">
        <v>14</v>
      </c>
      <c r="C73" s="5">
        <v>12445</v>
      </c>
      <c r="D73" s="5">
        <v>0</v>
      </c>
      <c r="E73" s="5">
        <v>6747</v>
      </c>
      <c r="F73" s="5">
        <v>4165</v>
      </c>
      <c r="G73" s="5">
        <v>32090</v>
      </c>
      <c r="H73" s="5">
        <v>2359</v>
      </c>
      <c r="I73" s="5">
        <v>382054</v>
      </c>
      <c r="J73" s="5">
        <v>26656</v>
      </c>
      <c r="K73" s="5">
        <f aca="true" t="shared" si="5" ref="K73:K80">SUM(C17:J17)+SUM(C73:J73)</f>
        <v>522763</v>
      </c>
      <c r="L73" s="2"/>
      <c r="M73" s="2"/>
      <c r="N73" s="2"/>
    </row>
    <row r="74" spans="1:14" ht="12.75">
      <c r="A74" s="2"/>
      <c r="B74" s="1" t="s">
        <v>15</v>
      </c>
      <c r="C74" s="5">
        <v>18</v>
      </c>
      <c r="D74" s="5">
        <v>5</v>
      </c>
      <c r="E74" s="5">
        <v>155</v>
      </c>
      <c r="F74" s="5">
        <v>400</v>
      </c>
      <c r="G74" s="5">
        <v>0</v>
      </c>
      <c r="H74" s="5">
        <v>19</v>
      </c>
      <c r="I74" s="5">
        <v>13068</v>
      </c>
      <c r="J74" s="5">
        <v>172</v>
      </c>
      <c r="K74" s="5">
        <f t="shared" si="5"/>
        <v>17500</v>
      </c>
      <c r="L74" s="2"/>
      <c r="M74" s="2"/>
      <c r="N74" s="2"/>
    </row>
    <row r="75" spans="1:14" ht="12.75">
      <c r="A75" s="2"/>
      <c r="B75" s="1" t="s">
        <v>16</v>
      </c>
      <c r="C75" s="5">
        <v>434</v>
      </c>
      <c r="D75" s="5">
        <v>0</v>
      </c>
      <c r="E75" s="5">
        <v>138</v>
      </c>
      <c r="F75" s="5">
        <v>186</v>
      </c>
      <c r="G75" s="5">
        <v>292</v>
      </c>
      <c r="H75" s="5">
        <v>307</v>
      </c>
      <c r="I75" s="5">
        <v>5354</v>
      </c>
      <c r="J75" s="5">
        <v>0</v>
      </c>
      <c r="K75" s="5">
        <f t="shared" si="5"/>
        <v>13225</v>
      </c>
      <c r="L75" s="2"/>
      <c r="M75" s="2"/>
      <c r="N75" s="2"/>
    </row>
    <row r="76" spans="1:14" ht="12.75">
      <c r="A76" s="2"/>
      <c r="B76" s="1" t="s">
        <v>17</v>
      </c>
      <c r="C76" s="5">
        <v>0</v>
      </c>
      <c r="D76" s="5">
        <v>0</v>
      </c>
      <c r="E76" s="5">
        <v>4</v>
      </c>
      <c r="F76" s="5">
        <v>50</v>
      </c>
      <c r="G76" s="5">
        <v>21</v>
      </c>
      <c r="H76" s="5">
        <v>272</v>
      </c>
      <c r="I76" s="5">
        <v>6328</v>
      </c>
      <c r="J76" s="5">
        <v>0</v>
      </c>
      <c r="K76" s="5">
        <f t="shared" si="5"/>
        <v>7738</v>
      </c>
      <c r="L76" s="2"/>
      <c r="M76" s="2"/>
      <c r="N76" s="2"/>
    </row>
    <row r="77" spans="1:14" ht="12.75">
      <c r="A77" s="2"/>
      <c r="B77" s="6" t="s">
        <v>18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93</v>
      </c>
      <c r="I77" s="7">
        <v>6481</v>
      </c>
      <c r="J77" s="7">
        <v>0</v>
      </c>
      <c r="K77" s="5">
        <f t="shared" si="5"/>
        <v>9613</v>
      </c>
      <c r="L77" s="2"/>
      <c r="M77" s="2"/>
      <c r="N77" s="2"/>
    </row>
    <row r="78" spans="1:14" ht="12.75">
      <c r="A78" s="2"/>
      <c r="B78" s="1" t="s">
        <v>19</v>
      </c>
      <c r="C78" s="5">
        <v>242</v>
      </c>
      <c r="D78" s="5">
        <v>4</v>
      </c>
      <c r="E78" s="5">
        <v>611</v>
      </c>
      <c r="F78" s="5">
        <v>499</v>
      </c>
      <c r="G78" s="5">
        <v>526</v>
      </c>
      <c r="H78" s="5">
        <v>0</v>
      </c>
      <c r="I78" s="5">
        <v>6300</v>
      </c>
      <c r="J78" s="5">
        <v>1</v>
      </c>
      <c r="K78" s="5">
        <f t="shared" si="5"/>
        <v>13996</v>
      </c>
      <c r="L78" s="2"/>
      <c r="M78" s="2"/>
      <c r="N78" s="2"/>
    </row>
    <row r="79" spans="1:14" ht="12.75">
      <c r="A79" s="2"/>
      <c r="B79" s="1" t="s">
        <v>20</v>
      </c>
      <c r="C79" s="5">
        <v>12</v>
      </c>
      <c r="D79" s="5">
        <v>0</v>
      </c>
      <c r="E79" s="5">
        <v>0</v>
      </c>
      <c r="F79" s="5">
        <v>442</v>
      </c>
      <c r="G79" s="5">
        <v>3320</v>
      </c>
      <c r="H79" s="5">
        <v>39</v>
      </c>
      <c r="I79" s="5">
        <v>6605</v>
      </c>
      <c r="J79" s="5">
        <v>0</v>
      </c>
      <c r="K79" s="5">
        <f t="shared" si="5"/>
        <v>13661</v>
      </c>
      <c r="L79" s="2"/>
      <c r="M79" s="2"/>
      <c r="N79" s="2"/>
    </row>
    <row r="80" spans="1:14" ht="12.75">
      <c r="A80" s="2"/>
      <c r="B80" s="1" t="s">
        <v>21</v>
      </c>
      <c r="C80" s="5">
        <v>2940</v>
      </c>
      <c r="D80" s="5">
        <v>0</v>
      </c>
      <c r="E80" s="5">
        <v>741</v>
      </c>
      <c r="F80" s="5">
        <v>550</v>
      </c>
      <c r="G80" s="5">
        <v>204</v>
      </c>
      <c r="H80" s="5">
        <v>173</v>
      </c>
      <c r="I80" s="5">
        <v>6915</v>
      </c>
      <c r="J80" s="5">
        <v>9</v>
      </c>
      <c r="K80" s="5">
        <f t="shared" si="5"/>
        <v>15354</v>
      </c>
      <c r="L80" s="2"/>
      <c r="M80" s="2"/>
      <c r="N80" s="2"/>
    </row>
    <row r="81" spans="1:14" ht="12.75">
      <c r="A81" s="2"/>
      <c r="B81" s="1" t="s">
        <v>1</v>
      </c>
      <c r="C81" s="1" t="s">
        <v>0</v>
      </c>
      <c r="D81" s="5"/>
      <c r="E81" s="5"/>
      <c r="F81" s="5"/>
      <c r="G81" s="5"/>
      <c r="H81" s="5"/>
      <c r="I81" s="5"/>
      <c r="J81" s="5"/>
      <c r="K81" s="5"/>
      <c r="L81" s="2"/>
      <c r="M81" s="2"/>
      <c r="N81" s="2"/>
    </row>
    <row r="82" spans="1:14" ht="12.75">
      <c r="A82" s="2"/>
      <c r="B82" s="1" t="s">
        <v>22</v>
      </c>
      <c r="C82" s="5">
        <f>SUM(C84:C113)</f>
        <v>14699</v>
      </c>
      <c r="D82" s="5">
        <f>SUM(D84:D114)</f>
        <v>1234</v>
      </c>
      <c r="E82" s="5">
        <f aca="true" t="shared" si="6" ref="E82:J82">SUM(E84:E113)</f>
        <v>1604</v>
      </c>
      <c r="F82" s="5">
        <f t="shared" si="6"/>
        <v>4119</v>
      </c>
      <c r="G82" s="5">
        <f t="shared" si="6"/>
        <v>5524</v>
      </c>
      <c r="H82" s="5">
        <f t="shared" si="6"/>
        <v>3324</v>
      </c>
      <c r="I82" s="5">
        <f t="shared" si="6"/>
        <v>307380</v>
      </c>
      <c r="J82" s="5">
        <f t="shared" si="6"/>
        <v>7934</v>
      </c>
      <c r="K82" s="5">
        <f>SUM(C26:J26)+SUM(C82:J82)</f>
        <v>460752</v>
      </c>
      <c r="L82" s="2"/>
      <c r="M82" s="2"/>
      <c r="N82" s="2"/>
    </row>
    <row r="83" spans="1:14" ht="12.75">
      <c r="A83" s="2"/>
      <c r="B83" s="1" t="s">
        <v>1</v>
      </c>
      <c r="C83" s="1" t="s">
        <v>0</v>
      </c>
      <c r="D83" s="5"/>
      <c r="E83" s="5"/>
      <c r="F83" s="5"/>
      <c r="G83" s="5"/>
      <c r="H83" s="5"/>
      <c r="I83" s="5"/>
      <c r="J83" s="5"/>
      <c r="K83" s="5"/>
      <c r="L83" s="2"/>
      <c r="M83" s="2"/>
      <c r="N83" s="2"/>
    </row>
    <row r="84" spans="1:14" ht="12.75">
      <c r="A84" s="2"/>
      <c r="B84" s="1" t="s">
        <v>23</v>
      </c>
      <c r="C84" s="5">
        <v>1644</v>
      </c>
      <c r="D84" s="5">
        <v>0</v>
      </c>
      <c r="E84" s="5">
        <v>0</v>
      </c>
      <c r="F84" s="5">
        <v>57</v>
      </c>
      <c r="G84" s="5">
        <v>144</v>
      </c>
      <c r="H84" s="5">
        <v>39</v>
      </c>
      <c r="I84" s="5">
        <v>9212</v>
      </c>
      <c r="J84" s="5">
        <v>176</v>
      </c>
      <c r="K84" s="5">
        <f aca="true" t="shared" si="7" ref="K84:K113">SUM(C28:J28)+SUM(C84:J84)</f>
        <v>17075</v>
      </c>
      <c r="L84" s="2"/>
      <c r="M84" s="2"/>
      <c r="N84" s="2"/>
    </row>
    <row r="85" spans="1:14" ht="12.75">
      <c r="A85" s="2"/>
      <c r="B85" s="1" t="s">
        <v>24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13549</v>
      </c>
      <c r="J85" s="5">
        <v>0</v>
      </c>
      <c r="K85" s="5">
        <f t="shared" si="7"/>
        <v>16534</v>
      </c>
      <c r="L85" s="2"/>
      <c r="M85" s="2"/>
      <c r="N85" s="2"/>
    </row>
    <row r="86" spans="1:14" ht="12.75">
      <c r="A86" s="2"/>
      <c r="B86" s="1" t="s">
        <v>25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6337</v>
      </c>
      <c r="J86" s="5">
        <v>1759</v>
      </c>
      <c r="K86" s="5">
        <f t="shared" si="7"/>
        <v>10586</v>
      </c>
      <c r="L86" s="2"/>
      <c r="M86" s="2"/>
      <c r="N86" s="2"/>
    </row>
    <row r="87" spans="1:14" ht="12.75">
      <c r="A87" s="2"/>
      <c r="B87" s="1" t="s">
        <v>26</v>
      </c>
      <c r="C87" s="5">
        <v>0</v>
      </c>
      <c r="D87" s="5">
        <v>0</v>
      </c>
      <c r="E87" s="5">
        <v>0</v>
      </c>
      <c r="F87" s="5">
        <v>0</v>
      </c>
      <c r="G87" s="5">
        <v>275</v>
      </c>
      <c r="H87" s="5">
        <v>0</v>
      </c>
      <c r="I87" s="5">
        <v>1995</v>
      </c>
      <c r="J87" s="5">
        <v>0</v>
      </c>
      <c r="K87" s="5">
        <f t="shared" si="7"/>
        <v>5090</v>
      </c>
      <c r="L87" s="2"/>
      <c r="M87" s="2"/>
      <c r="N87" s="2"/>
    </row>
    <row r="88" spans="1:14" ht="12.75">
      <c r="A88" s="2"/>
      <c r="B88" s="1" t="s">
        <v>27</v>
      </c>
      <c r="C88" s="5">
        <v>302</v>
      </c>
      <c r="D88" s="5">
        <v>0</v>
      </c>
      <c r="E88" s="5">
        <v>6</v>
      </c>
      <c r="F88" s="5">
        <v>556</v>
      </c>
      <c r="G88" s="5">
        <v>0</v>
      </c>
      <c r="H88" s="5">
        <v>0</v>
      </c>
      <c r="I88" s="5">
        <v>7217</v>
      </c>
      <c r="J88" s="5">
        <v>0</v>
      </c>
      <c r="K88" s="5">
        <f t="shared" si="7"/>
        <v>19564</v>
      </c>
      <c r="L88" s="2"/>
      <c r="M88" s="2"/>
      <c r="N88" s="2"/>
    </row>
    <row r="89" spans="1:14" ht="12.75">
      <c r="A89" s="2"/>
      <c r="B89" s="1" t="s">
        <v>28</v>
      </c>
      <c r="C89" s="5">
        <v>1314</v>
      </c>
      <c r="D89" s="5">
        <v>0</v>
      </c>
      <c r="E89" s="5">
        <v>76</v>
      </c>
      <c r="F89" s="5">
        <v>17</v>
      </c>
      <c r="G89" s="5">
        <v>0</v>
      </c>
      <c r="H89" s="5">
        <v>183</v>
      </c>
      <c r="I89" s="5">
        <v>8188</v>
      </c>
      <c r="J89" s="5">
        <v>121</v>
      </c>
      <c r="K89" s="5">
        <f t="shared" si="7"/>
        <v>13968</v>
      </c>
      <c r="L89" s="2"/>
      <c r="M89" s="2"/>
      <c r="N89" s="2"/>
    </row>
    <row r="90" spans="1:14" ht="12.75">
      <c r="A90" s="2"/>
      <c r="B90" s="1" t="s">
        <v>29</v>
      </c>
      <c r="C90" s="5">
        <v>1183</v>
      </c>
      <c r="D90" s="5">
        <v>0</v>
      </c>
      <c r="E90" s="5">
        <v>0</v>
      </c>
      <c r="F90" s="5">
        <v>0</v>
      </c>
      <c r="G90" s="5">
        <v>541</v>
      </c>
      <c r="H90" s="5">
        <v>2</v>
      </c>
      <c r="I90" s="5">
        <v>8190</v>
      </c>
      <c r="J90" s="5">
        <v>28</v>
      </c>
      <c r="K90" s="5">
        <f t="shared" si="7"/>
        <v>16203</v>
      </c>
      <c r="L90" s="2"/>
      <c r="M90" s="2"/>
      <c r="N90" s="2"/>
    </row>
    <row r="91" spans="1:14" ht="12.75">
      <c r="A91" s="2"/>
      <c r="B91" s="1" t="s">
        <v>30</v>
      </c>
      <c r="C91" s="5">
        <v>178</v>
      </c>
      <c r="D91" s="5">
        <v>0</v>
      </c>
      <c r="E91" s="5">
        <v>0</v>
      </c>
      <c r="F91" s="5">
        <v>0</v>
      </c>
      <c r="G91" s="5">
        <v>0</v>
      </c>
      <c r="H91" s="5">
        <v>3</v>
      </c>
      <c r="I91" s="5">
        <v>10078</v>
      </c>
      <c r="J91" s="5">
        <v>0</v>
      </c>
      <c r="K91" s="5">
        <f t="shared" si="7"/>
        <v>14626</v>
      </c>
      <c r="L91" s="2"/>
      <c r="M91" s="2"/>
      <c r="N91" s="2"/>
    </row>
    <row r="92" spans="1:14" ht="12.75">
      <c r="A92" s="2"/>
      <c r="B92" s="1" t="s">
        <v>67</v>
      </c>
      <c r="C92" s="5">
        <v>270</v>
      </c>
      <c r="D92" s="5">
        <v>0</v>
      </c>
      <c r="E92" s="5">
        <v>67</v>
      </c>
      <c r="F92" s="5">
        <v>7</v>
      </c>
      <c r="G92" s="5">
        <v>2</v>
      </c>
      <c r="H92" s="5">
        <v>5</v>
      </c>
      <c r="I92" s="5">
        <v>3886</v>
      </c>
      <c r="J92" s="5">
        <v>0</v>
      </c>
      <c r="K92" s="5">
        <f t="shared" si="7"/>
        <v>7474</v>
      </c>
      <c r="L92" s="2"/>
      <c r="M92" s="2"/>
      <c r="N92" s="2"/>
    </row>
    <row r="93" spans="1:14" ht="12.75">
      <c r="A93" s="2"/>
      <c r="B93" s="1" t="s">
        <v>68</v>
      </c>
      <c r="C93" s="5">
        <v>200</v>
      </c>
      <c r="D93" s="5">
        <v>0</v>
      </c>
      <c r="E93" s="5">
        <v>12</v>
      </c>
      <c r="F93" s="5">
        <v>101</v>
      </c>
      <c r="G93" s="5">
        <v>1</v>
      </c>
      <c r="H93" s="5">
        <v>61</v>
      </c>
      <c r="I93" s="5">
        <v>2965</v>
      </c>
      <c r="J93" s="5">
        <v>0</v>
      </c>
      <c r="K93" s="5">
        <f t="shared" si="7"/>
        <v>4525</v>
      </c>
      <c r="L93" s="2"/>
      <c r="M93" s="2"/>
      <c r="N93" s="2"/>
    </row>
    <row r="94" spans="1:14" ht="12.75">
      <c r="A94" s="2"/>
      <c r="B94" s="1" t="s">
        <v>33</v>
      </c>
      <c r="C94" s="5">
        <v>2363</v>
      </c>
      <c r="D94" s="5">
        <v>0</v>
      </c>
      <c r="E94" s="5">
        <v>11</v>
      </c>
      <c r="F94" s="5">
        <v>6</v>
      </c>
      <c r="G94" s="5">
        <v>0</v>
      </c>
      <c r="H94" s="5">
        <v>12</v>
      </c>
      <c r="I94" s="5">
        <v>29968</v>
      </c>
      <c r="J94" s="5">
        <v>0</v>
      </c>
      <c r="K94" s="5">
        <f t="shared" si="7"/>
        <v>34246</v>
      </c>
      <c r="L94" s="2"/>
      <c r="M94" s="2"/>
      <c r="N94" s="2"/>
    </row>
    <row r="95" spans="1:14" ht="12.75">
      <c r="A95" s="2"/>
      <c r="B95" s="1" t="s">
        <v>34</v>
      </c>
      <c r="C95" s="5">
        <v>42</v>
      </c>
      <c r="D95" s="5">
        <v>0</v>
      </c>
      <c r="E95" s="5">
        <v>222</v>
      </c>
      <c r="F95" s="5">
        <v>145</v>
      </c>
      <c r="G95" s="5">
        <v>0</v>
      </c>
      <c r="H95" s="5">
        <v>28</v>
      </c>
      <c r="I95" s="5">
        <v>4657</v>
      </c>
      <c r="J95" s="5">
        <v>301</v>
      </c>
      <c r="K95" s="5">
        <f t="shared" si="7"/>
        <v>7192</v>
      </c>
      <c r="L95" s="2"/>
      <c r="M95" s="2"/>
      <c r="N95" s="2"/>
    </row>
    <row r="96" spans="1:14" ht="12.75">
      <c r="A96" s="2"/>
      <c r="B96" s="1" t="s">
        <v>35</v>
      </c>
      <c r="C96" s="5">
        <v>564</v>
      </c>
      <c r="D96" s="5">
        <v>22</v>
      </c>
      <c r="E96" s="5">
        <v>4</v>
      </c>
      <c r="F96" s="5">
        <v>14</v>
      </c>
      <c r="G96" s="5">
        <v>0</v>
      </c>
      <c r="H96" s="5">
        <v>24</v>
      </c>
      <c r="I96" s="5">
        <v>14263</v>
      </c>
      <c r="J96" s="5">
        <v>0</v>
      </c>
      <c r="K96" s="5">
        <f t="shared" si="7"/>
        <v>17375</v>
      </c>
      <c r="L96" s="2"/>
      <c r="M96" s="2"/>
      <c r="N96" s="2"/>
    </row>
    <row r="97" spans="1:14" ht="12.75">
      <c r="A97" s="2"/>
      <c r="B97" s="1" t="s">
        <v>36</v>
      </c>
      <c r="C97" s="5">
        <v>740</v>
      </c>
      <c r="D97" s="5">
        <v>120</v>
      </c>
      <c r="E97" s="5">
        <v>735</v>
      </c>
      <c r="F97" s="5">
        <v>114</v>
      </c>
      <c r="G97" s="5">
        <v>0</v>
      </c>
      <c r="H97" s="5">
        <v>727</v>
      </c>
      <c r="I97" s="5">
        <v>31082</v>
      </c>
      <c r="J97" s="5">
        <v>2362</v>
      </c>
      <c r="K97" s="5">
        <f t="shared" si="7"/>
        <v>44617</v>
      </c>
      <c r="L97" s="2"/>
      <c r="M97" s="2"/>
      <c r="N97" s="2"/>
    </row>
    <row r="98" spans="1:14" ht="12.75">
      <c r="A98" s="2"/>
      <c r="B98" s="1" t="s">
        <v>37</v>
      </c>
      <c r="C98" s="5">
        <v>637</v>
      </c>
      <c r="D98" s="5">
        <v>15</v>
      </c>
      <c r="E98" s="5">
        <v>0</v>
      </c>
      <c r="F98" s="5">
        <v>71</v>
      </c>
      <c r="G98" s="5">
        <v>280</v>
      </c>
      <c r="H98" s="5">
        <v>34</v>
      </c>
      <c r="I98" s="5">
        <v>17418</v>
      </c>
      <c r="J98" s="5">
        <v>759</v>
      </c>
      <c r="K98" s="5">
        <f t="shared" si="7"/>
        <v>23221</v>
      </c>
      <c r="L98" s="2"/>
      <c r="M98" s="2"/>
      <c r="N98" s="2"/>
    </row>
    <row r="99" spans="1:14" ht="12.75">
      <c r="A99" s="2"/>
      <c r="B99" s="1" t="s">
        <v>38</v>
      </c>
      <c r="C99" s="5">
        <v>1127</v>
      </c>
      <c r="D99" s="5">
        <v>6</v>
      </c>
      <c r="E99" s="5">
        <v>190</v>
      </c>
      <c r="F99" s="5">
        <v>226</v>
      </c>
      <c r="G99" s="5">
        <v>0</v>
      </c>
      <c r="H99" s="5">
        <v>116</v>
      </c>
      <c r="I99" s="5">
        <v>9915</v>
      </c>
      <c r="J99" s="5">
        <v>0</v>
      </c>
      <c r="K99" s="5">
        <f t="shared" si="7"/>
        <v>16251</v>
      </c>
      <c r="L99" s="2"/>
      <c r="M99" s="2"/>
      <c r="N99" s="2"/>
    </row>
    <row r="100" spans="1:14" ht="12.75">
      <c r="A100" s="2"/>
      <c r="B100" s="1" t="s">
        <v>39</v>
      </c>
      <c r="C100" s="5">
        <v>92</v>
      </c>
      <c r="D100" s="5">
        <v>69</v>
      </c>
      <c r="E100" s="5">
        <v>0</v>
      </c>
      <c r="F100" s="5">
        <v>8</v>
      </c>
      <c r="G100" s="5">
        <v>0</v>
      </c>
      <c r="H100" s="5">
        <v>31</v>
      </c>
      <c r="I100" s="5">
        <v>6458</v>
      </c>
      <c r="J100" s="5">
        <v>0</v>
      </c>
      <c r="K100" s="5">
        <f t="shared" si="7"/>
        <v>10475</v>
      </c>
      <c r="L100" s="2"/>
      <c r="M100" s="2"/>
      <c r="N100" s="2"/>
    </row>
    <row r="101" spans="1:14" ht="12.75">
      <c r="A101" s="2"/>
      <c r="B101" s="1" t="s">
        <v>40</v>
      </c>
      <c r="C101" s="5">
        <v>0</v>
      </c>
      <c r="D101" s="5">
        <v>0</v>
      </c>
      <c r="E101" s="5">
        <v>48</v>
      </c>
      <c r="F101" s="5">
        <v>1857</v>
      </c>
      <c r="G101" s="5">
        <v>962</v>
      </c>
      <c r="H101" s="5">
        <v>1440</v>
      </c>
      <c r="I101" s="5">
        <v>20956</v>
      </c>
      <c r="J101" s="5">
        <v>0</v>
      </c>
      <c r="K101" s="5">
        <f t="shared" si="7"/>
        <v>31101</v>
      </c>
      <c r="L101" s="2"/>
      <c r="M101" s="2"/>
      <c r="N101" s="2"/>
    </row>
    <row r="102" spans="1:14" ht="12.75">
      <c r="A102" s="2"/>
      <c r="B102" s="1" t="s">
        <v>41</v>
      </c>
      <c r="C102" s="5">
        <v>2</v>
      </c>
      <c r="D102" s="5">
        <v>16</v>
      </c>
      <c r="E102" s="5">
        <v>14</v>
      </c>
      <c r="F102" s="5">
        <v>0</v>
      </c>
      <c r="G102" s="5">
        <v>0</v>
      </c>
      <c r="H102" s="5">
        <v>120</v>
      </c>
      <c r="I102" s="5">
        <v>6929</v>
      </c>
      <c r="J102" s="5">
        <v>7</v>
      </c>
      <c r="K102" s="5">
        <f t="shared" si="7"/>
        <v>10637</v>
      </c>
      <c r="L102" s="2"/>
      <c r="M102" s="2"/>
      <c r="N102" s="2"/>
    </row>
    <row r="103" spans="1:14" ht="12.75">
      <c r="A103" s="2"/>
      <c r="B103" s="1" t="s">
        <v>42</v>
      </c>
      <c r="C103" s="5">
        <v>43</v>
      </c>
      <c r="D103" s="5">
        <v>0</v>
      </c>
      <c r="E103" s="5">
        <v>63</v>
      </c>
      <c r="F103" s="5">
        <v>293</v>
      </c>
      <c r="G103" s="5">
        <v>1</v>
      </c>
      <c r="H103" s="5">
        <v>0</v>
      </c>
      <c r="I103" s="5">
        <v>6595</v>
      </c>
      <c r="J103" s="5">
        <v>0</v>
      </c>
      <c r="K103" s="5">
        <f t="shared" si="7"/>
        <v>9105</v>
      </c>
      <c r="L103" s="2"/>
      <c r="M103" s="2"/>
      <c r="N103" s="2"/>
    </row>
    <row r="104" spans="1:14" ht="12.75">
      <c r="A104" s="2"/>
      <c r="B104" s="1" t="s">
        <v>43</v>
      </c>
      <c r="C104" s="5">
        <v>2282</v>
      </c>
      <c r="D104" s="5">
        <v>0</v>
      </c>
      <c r="E104" s="5">
        <v>94</v>
      </c>
      <c r="F104" s="5">
        <v>177</v>
      </c>
      <c r="G104" s="5">
        <v>601</v>
      </c>
      <c r="H104" s="5">
        <v>62</v>
      </c>
      <c r="I104" s="5">
        <v>17997</v>
      </c>
      <c r="J104" s="5">
        <v>394</v>
      </c>
      <c r="K104" s="5">
        <f t="shared" si="7"/>
        <v>25988</v>
      </c>
      <c r="L104" s="2"/>
      <c r="M104" s="2"/>
      <c r="N104" s="2"/>
    </row>
    <row r="105" spans="1:14" ht="12.75">
      <c r="A105" s="1" t="s">
        <v>69</v>
      </c>
      <c r="B105" s="1" t="s">
        <v>44</v>
      </c>
      <c r="C105" s="5">
        <v>0</v>
      </c>
      <c r="D105" s="5">
        <v>114</v>
      </c>
      <c r="E105" s="5">
        <v>0</v>
      </c>
      <c r="F105" s="5">
        <v>0</v>
      </c>
      <c r="G105" s="5">
        <v>0</v>
      </c>
      <c r="H105" s="5">
        <v>7</v>
      </c>
      <c r="I105" s="5">
        <v>10204</v>
      </c>
      <c r="J105" s="5">
        <v>0</v>
      </c>
      <c r="K105" s="5">
        <f t="shared" si="7"/>
        <v>12554</v>
      </c>
      <c r="L105" s="2"/>
      <c r="M105" s="2"/>
      <c r="N105" s="2"/>
    </row>
    <row r="106" spans="1:14" ht="12.75">
      <c r="A106" s="2"/>
      <c r="B106" s="1" t="s">
        <v>45</v>
      </c>
      <c r="C106" s="5">
        <v>1384</v>
      </c>
      <c r="D106" s="5">
        <v>871</v>
      </c>
      <c r="E106" s="5">
        <v>18</v>
      </c>
      <c r="F106" s="5">
        <v>233</v>
      </c>
      <c r="G106" s="5">
        <v>1469</v>
      </c>
      <c r="H106" s="5">
        <v>70</v>
      </c>
      <c r="I106" s="5">
        <v>20553</v>
      </c>
      <c r="J106" s="5">
        <v>0</v>
      </c>
      <c r="K106" s="5">
        <f t="shared" si="7"/>
        <v>27757</v>
      </c>
      <c r="L106" s="2"/>
      <c r="M106" s="2"/>
      <c r="N106" s="2"/>
    </row>
    <row r="107" spans="1:14" ht="12.75">
      <c r="A107" s="2"/>
      <c r="B107" s="1" t="s">
        <v>70</v>
      </c>
      <c r="C107" s="5">
        <v>1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7736</v>
      </c>
      <c r="J107" s="5">
        <v>55</v>
      </c>
      <c r="K107" s="5">
        <f t="shared" si="7"/>
        <v>12427</v>
      </c>
      <c r="L107" s="2"/>
      <c r="M107" s="2"/>
      <c r="N107" s="2"/>
    </row>
    <row r="108" spans="1:14" ht="12.75">
      <c r="A108" s="2"/>
      <c r="B108" s="1" t="s">
        <v>47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3785</v>
      </c>
      <c r="J108" s="5">
        <v>0</v>
      </c>
      <c r="K108" s="5">
        <f t="shared" si="7"/>
        <v>7553</v>
      </c>
      <c r="L108" s="2"/>
      <c r="M108" s="2"/>
      <c r="N108" s="2"/>
    </row>
    <row r="109" spans="1:14" ht="12.75">
      <c r="A109" s="2"/>
      <c r="B109" s="1" t="s">
        <v>48</v>
      </c>
      <c r="C109" s="5">
        <v>84</v>
      </c>
      <c r="D109" s="5">
        <v>1</v>
      </c>
      <c r="E109" s="5">
        <v>0</v>
      </c>
      <c r="F109" s="5">
        <v>0</v>
      </c>
      <c r="G109" s="5">
        <v>641</v>
      </c>
      <c r="H109" s="5">
        <v>250</v>
      </c>
      <c r="I109" s="5">
        <v>7224</v>
      </c>
      <c r="J109" s="5">
        <v>0</v>
      </c>
      <c r="K109" s="5">
        <f t="shared" si="7"/>
        <v>11868</v>
      </c>
      <c r="L109" s="2"/>
      <c r="M109" s="2"/>
      <c r="N109" s="2"/>
    </row>
    <row r="110" spans="1:14" ht="12.75">
      <c r="A110" s="2"/>
      <c r="B110" s="1" t="s">
        <v>49</v>
      </c>
      <c r="C110" s="5">
        <v>86</v>
      </c>
      <c r="D110" s="5">
        <v>0</v>
      </c>
      <c r="E110" s="5">
        <v>0</v>
      </c>
      <c r="F110" s="5">
        <v>6</v>
      </c>
      <c r="G110" s="5">
        <v>76</v>
      </c>
      <c r="H110" s="5">
        <v>20</v>
      </c>
      <c r="I110" s="5">
        <v>1781</v>
      </c>
      <c r="J110" s="5">
        <v>0</v>
      </c>
      <c r="K110" s="5">
        <f t="shared" si="7"/>
        <v>3764</v>
      </c>
      <c r="L110" s="2"/>
      <c r="M110" s="2"/>
      <c r="N110" s="2"/>
    </row>
    <row r="111" spans="1:14" ht="12.75">
      <c r="A111" s="2"/>
      <c r="B111" s="1" t="s">
        <v>71</v>
      </c>
      <c r="C111" s="5">
        <v>0</v>
      </c>
      <c r="D111" s="5">
        <v>0</v>
      </c>
      <c r="E111" s="5">
        <v>34</v>
      </c>
      <c r="F111" s="5">
        <v>3</v>
      </c>
      <c r="G111" s="5">
        <v>248</v>
      </c>
      <c r="H111" s="5">
        <v>13</v>
      </c>
      <c r="I111" s="5">
        <v>3079</v>
      </c>
      <c r="J111" s="5">
        <v>1207</v>
      </c>
      <c r="K111" s="5">
        <f t="shared" si="7"/>
        <v>5728</v>
      </c>
      <c r="L111" s="2"/>
      <c r="M111" s="2"/>
      <c r="N111" s="2"/>
    </row>
    <row r="112" spans="1:14" ht="12.75">
      <c r="A112" s="2"/>
      <c r="B112" s="1" t="s">
        <v>51</v>
      </c>
      <c r="C112" s="5">
        <v>85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14471</v>
      </c>
      <c r="J112" s="5">
        <v>765</v>
      </c>
      <c r="K112" s="5">
        <f t="shared" si="7"/>
        <v>19090</v>
      </c>
      <c r="L112" s="2"/>
      <c r="M112" s="2"/>
      <c r="N112" s="2"/>
    </row>
    <row r="113" spans="1:14" ht="12.75">
      <c r="A113" s="2"/>
      <c r="B113" s="1" t="s">
        <v>52</v>
      </c>
      <c r="C113" s="5">
        <v>76</v>
      </c>
      <c r="D113" s="5">
        <v>0</v>
      </c>
      <c r="E113" s="5">
        <v>10</v>
      </c>
      <c r="F113" s="5">
        <v>228</v>
      </c>
      <c r="G113" s="5">
        <v>283</v>
      </c>
      <c r="H113" s="5">
        <v>77</v>
      </c>
      <c r="I113" s="5">
        <v>692</v>
      </c>
      <c r="J113" s="5">
        <v>0</v>
      </c>
      <c r="K113" s="5">
        <f t="shared" si="7"/>
        <v>4158</v>
      </c>
      <c r="L113" s="2"/>
      <c r="M113" s="2"/>
      <c r="N113" s="2"/>
    </row>
    <row r="114" spans="1:14" ht="12.75">
      <c r="A114" s="2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</sheetData>
  <mergeCells count="8">
    <mergeCell ref="E65:F65"/>
    <mergeCell ref="B59:K59"/>
    <mergeCell ref="B61:K61"/>
    <mergeCell ref="B62:K62"/>
    <mergeCell ref="B2:K2"/>
    <mergeCell ref="B4:K4"/>
    <mergeCell ref="B5:K5"/>
    <mergeCell ref="B8:K8"/>
  </mergeCells>
  <printOptions/>
  <pageMargins left="0.984251968503937" right="0" top="0" bottom="0" header="0" footer="0"/>
  <pageSetup horizontalDpi="300" verticalDpi="300" orientation="landscape" scale="71" r:id="rId1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2004-02-24T23:46:02Z</cp:lastPrinted>
  <dcterms:created xsi:type="dcterms:W3CDTF">2004-02-12T19:50:33Z</dcterms:created>
  <dcterms:modified xsi:type="dcterms:W3CDTF">2005-05-25T20:25:41Z</dcterms:modified>
  <cp:category/>
  <cp:version/>
  <cp:contentType/>
  <cp:contentStatus/>
</cp:coreProperties>
</file>