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PRE1" sheetId="1" r:id="rId1"/>
  </sheets>
  <definedNames>
    <definedName name="_Regression_Int" localSheetId="0" hidden="1">1</definedName>
    <definedName name="A_IMPRESIÓN_IM">'ANUPRE1'!$A$1:$I$59</definedName>
    <definedName name="_xlnm.Print_Area" localSheetId="0">'ANUPRE1'!$A$1:$I$57</definedName>
    <definedName name="Imprimir_área_IM" localSheetId="0">'ANUPRE1'!$A$1:$I$59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<sst xmlns="http://schemas.openxmlformats.org/spreadsheetml/2006/main" count="64" uniqueCount="58">
  <si>
    <t xml:space="preserve">                                                                                                                                        </t>
  </si>
  <si>
    <t xml:space="preserve"> NUMERO </t>
  </si>
  <si>
    <t xml:space="preserve"> PROMEDIO  POR PRESTAMO</t>
  </si>
  <si>
    <t xml:space="preserve"> LIQUIDO</t>
  </si>
  <si>
    <t>DE</t>
  </si>
  <si>
    <t xml:space="preserve">    MONTO </t>
  </si>
  <si>
    <t xml:space="preserve">    LIQUIDO</t>
  </si>
  <si>
    <t xml:space="preserve">    MONTO AUTORIZADO</t>
  </si>
  <si>
    <t xml:space="preserve"> PAGADO</t>
  </si>
  <si>
    <t>OPERACIONES</t>
  </si>
  <si>
    <t xml:space="preserve">  AUTORIZADO</t>
  </si>
  <si>
    <t xml:space="preserve">     PAGADO</t>
  </si>
  <si>
    <t xml:space="preserve">             ( P  E  S  O  S  )</t>
  </si>
  <si>
    <t xml:space="preserve">   TOTAL</t>
  </si>
  <si>
    <t xml:space="preserve">   TURISSSTE</t>
  </si>
  <si>
    <t xml:space="preserve">   DISTRITO FEDERAL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</si>
  <si>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</si>
  <si>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</si>
  <si>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</si>
  <si>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</si>
  <si>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</si>
  <si>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</si>
  <si>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</si>
  <si>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</si>
  <si>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</si>
  <si>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</si>
  <si>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</si>
  <si>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</si>
  <si>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</si>
  <si>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</si>
  <si>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</si>
  <si>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</si>
  <si>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</si>
  <si>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</si>
  <si>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</si>
  <si>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</si>
  <si>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</si>
  <si>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</si>
  <si>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</si>
  <si>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</si>
  <si>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</si>
  <si>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</si>
  <si>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</si>
  <si>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</si>
  <si>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</si>
  <si>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</si>
  <si>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</si>
  <si>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</si>
  <si>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</si>
  <si>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</si>
  <si>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</si>
  <si>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</si>
  <si>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</si>
  <si>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</si>
  <si>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</si>
  <si>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4. 1  PRESTAMOS A CORTO PLAZO POR ENTIDAD FEDERATIVA (MILES DE PESOS)</t>
  </si>
  <si>
    <t>ANUARIO ESTADISTICO 2001</t>
  </si>
  <si>
    <t>ENTIDAD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</si>
</sst>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8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3.625" style="0" customWidth="1"/>
    <col min="3" max="6" width="17.625" style="0" customWidth="1"/>
    <col min="7" max="7" width="9.625" style="0" customWidth="1"/>
    <col min="8" max="8" width="17.625" style="0" customWidth="1"/>
    <col min="9" max="9" width="10.625" style="0" customWidth="1"/>
    <col min="19" max="19" width="16.625" style="0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I1" s="6"/>
      <c r="J1" s="6"/>
    </row>
    <row r="2" spans="1:19" ht="12.75">
      <c r="A2" s="6"/>
      <c r="B2" s="18" t="s">
        <v>56</v>
      </c>
      <c r="C2" s="18"/>
      <c r="D2" s="18"/>
      <c r="E2" s="18"/>
      <c r="F2" s="18"/>
      <c r="G2" s="18"/>
      <c r="H2" s="18"/>
      <c r="I2" s="18"/>
      <c r="J2" s="6"/>
      <c r="S2" s="1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18" t="s">
        <v>55</v>
      </c>
      <c r="C4" s="18"/>
      <c r="D4" s="18"/>
      <c r="E4" s="18"/>
      <c r="F4" s="18"/>
      <c r="G4" s="18"/>
      <c r="H4" s="18"/>
      <c r="I4" s="18"/>
      <c r="J4" s="6"/>
    </row>
    <row r="5" spans="1:10" ht="12.75">
      <c r="A5" s="6"/>
      <c r="B5" s="5" t="s">
        <v>0</v>
      </c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13"/>
      <c r="C6" s="14"/>
      <c r="D6" s="14"/>
      <c r="E6" s="14"/>
      <c r="F6" s="14"/>
      <c r="G6" s="14"/>
      <c r="H6" s="14"/>
      <c r="I6" s="14"/>
      <c r="J6" s="6"/>
    </row>
    <row r="7" spans="1:10" ht="12.75">
      <c r="A7" s="6"/>
      <c r="B7" s="6"/>
      <c r="C7" s="7" t="s">
        <v>1</v>
      </c>
      <c r="D7" s="6"/>
      <c r="E7" s="6"/>
      <c r="F7" s="7" t="s">
        <v>2</v>
      </c>
      <c r="G7" s="6"/>
      <c r="H7" s="7" t="s">
        <v>3</v>
      </c>
      <c r="I7" s="6"/>
      <c r="J7" s="6"/>
    </row>
    <row r="8" spans="1:10" ht="12.75">
      <c r="A8" s="6"/>
      <c r="B8" s="17" t="s">
        <v>57</v>
      </c>
      <c r="C8" s="7" t="s">
        <v>4</v>
      </c>
      <c r="D8" s="7" t="s">
        <v>5</v>
      </c>
      <c r="E8" s="7" t="s">
        <v>6</v>
      </c>
      <c r="F8" s="7" t="s">
        <v>7</v>
      </c>
      <c r="G8" s="6"/>
      <c r="H8" s="7" t="s">
        <v>8</v>
      </c>
      <c r="I8" s="6"/>
      <c r="J8" s="6"/>
    </row>
    <row r="9" spans="1:10" ht="12.75">
      <c r="A9" s="6"/>
      <c r="B9" s="7"/>
      <c r="C9" s="7" t="s">
        <v>9</v>
      </c>
      <c r="D9" s="7" t="s">
        <v>10</v>
      </c>
      <c r="E9" s="7" t="s">
        <v>11</v>
      </c>
      <c r="F9" s="7" t="s">
        <v>12</v>
      </c>
      <c r="G9" s="6"/>
      <c r="H9" s="6"/>
      <c r="I9" s="6"/>
      <c r="J9" s="6"/>
    </row>
    <row r="10" spans="1:10" ht="12.75">
      <c r="A10" s="6"/>
      <c r="B10" s="13"/>
      <c r="C10" s="14"/>
      <c r="D10" s="14"/>
      <c r="E10" s="14"/>
      <c r="F10" s="14"/>
      <c r="G10" s="14"/>
      <c r="H10" s="14"/>
      <c r="I10" s="14"/>
      <c r="J10" s="6"/>
    </row>
    <row r="11" spans="1:16" ht="12.75">
      <c r="A11" s="6"/>
      <c r="B11" s="6"/>
      <c r="C11" s="6"/>
      <c r="D11" s="6"/>
      <c r="E11" s="6"/>
      <c r="F11" s="8"/>
      <c r="G11" s="6"/>
      <c r="H11" s="8"/>
      <c r="I11" s="6"/>
      <c r="J11" s="6"/>
      <c r="N11" s="2"/>
      <c r="P11" s="2"/>
    </row>
    <row r="12" spans="1:16" ht="12.75">
      <c r="A12" s="6"/>
      <c r="B12" s="5" t="s">
        <v>13</v>
      </c>
      <c r="C12" s="9">
        <f>C15+C24+C13</f>
        <v>495515</v>
      </c>
      <c r="D12" s="10">
        <f>D15+D24+D13</f>
        <v>2996786.2</v>
      </c>
      <c r="E12" s="10">
        <f>E15+E24+E13</f>
        <v>2821931.8000000003</v>
      </c>
      <c r="F12" s="10">
        <f>IF(D12=0,0,+D12/C12*1000)</f>
        <v>6047.821357577471</v>
      </c>
      <c r="G12" s="10"/>
      <c r="H12" s="10">
        <f>IF(E12=0,0,+E12/C12*1000)</f>
        <v>5694.947277075366</v>
      </c>
      <c r="I12" s="6"/>
      <c r="J12" s="6"/>
      <c r="K12" s="3"/>
      <c r="L12" s="4"/>
      <c r="M12" s="4"/>
      <c r="N12" s="3"/>
      <c r="P12" s="3"/>
    </row>
    <row r="13" spans="1:16" ht="12.75">
      <c r="A13" s="6"/>
      <c r="B13" s="5" t="s">
        <v>14</v>
      </c>
      <c r="C13" s="9">
        <v>750</v>
      </c>
      <c r="D13" s="10">
        <v>4052.7</v>
      </c>
      <c r="E13" s="10">
        <v>3896.9</v>
      </c>
      <c r="F13" s="10">
        <f>(D13/C13)*1000</f>
        <v>5403.6</v>
      </c>
      <c r="G13" s="10"/>
      <c r="H13" s="10">
        <f>(E13/C13)*1000</f>
        <v>5195.866666666667</v>
      </c>
      <c r="I13" s="6"/>
      <c r="J13" s="6"/>
      <c r="K13" s="3"/>
      <c r="L13" s="4"/>
      <c r="M13" s="4"/>
      <c r="N13" s="3"/>
      <c r="P13" s="3"/>
    </row>
    <row r="14" spans="1:13" ht="12.75">
      <c r="A14" s="6"/>
      <c r="B14" s="6"/>
      <c r="C14" s="9"/>
      <c r="D14" s="10"/>
      <c r="E14" s="10"/>
      <c r="F14" s="10"/>
      <c r="G14" s="10"/>
      <c r="H14" s="10"/>
      <c r="I14" s="6"/>
      <c r="J14" s="6"/>
      <c r="K14" s="3"/>
      <c r="L14" s="4"/>
      <c r="M14" s="4"/>
    </row>
    <row r="15" spans="1:17" ht="12.75">
      <c r="A15" s="6"/>
      <c r="B15" s="5" t="s">
        <v>15</v>
      </c>
      <c r="C15" s="9">
        <f>SUM(C16:C22)</f>
        <v>161227</v>
      </c>
      <c r="D15" s="10">
        <f>SUM(D16:D22)</f>
        <v>967893.5999999999</v>
      </c>
      <c r="E15" s="10">
        <f>SUM(E16:E22)</f>
        <v>895389.3</v>
      </c>
      <c r="F15" s="10"/>
      <c r="G15" s="10"/>
      <c r="H15" s="10"/>
      <c r="I15" s="11" t="s">
        <v>16</v>
      </c>
      <c r="J15" s="6"/>
      <c r="K15" s="3"/>
      <c r="L15" s="4"/>
      <c r="M15" s="4"/>
      <c r="N15" s="3"/>
      <c r="P15" s="3"/>
      <c r="Q15" s="3"/>
    </row>
    <row r="16" spans="1:13" ht="12.75">
      <c r="A16" s="6"/>
      <c r="B16" s="5" t="s">
        <v>17</v>
      </c>
      <c r="C16" s="9">
        <v>74</v>
      </c>
      <c r="D16" s="10">
        <v>455</v>
      </c>
      <c r="E16" s="10">
        <v>384.6</v>
      </c>
      <c r="F16" s="10">
        <f>IF(D16=0,0,+D16/C16*1000)</f>
        <v>6148.648648648648</v>
      </c>
      <c r="H16" s="10">
        <v>5197.2972972972975</v>
      </c>
      <c r="I16" s="6"/>
      <c r="J16" s="6"/>
      <c r="K16" s="3"/>
      <c r="L16" s="4"/>
      <c r="M16" s="4"/>
    </row>
    <row r="17" spans="1:16" ht="12.75">
      <c r="A17" s="6"/>
      <c r="B17" s="5" t="s">
        <v>18</v>
      </c>
      <c r="C17" s="9">
        <v>30633</v>
      </c>
      <c r="D17" s="10">
        <v>187612.2</v>
      </c>
      <c r="E17" s="10">
        <v>169467.3</v>
      </c>
      <c r="F17" s="10">
        <f>IF(D17=0,0,+D17/C17*1000)</f>
        <v>6124.512780334934</v>
      </c>
      <c r="G17" s="10"/>
      <c r="H17" s="10">
        <v>5532.180981294681</v>
      </c>
      <c r="I17" s="6"/>
      <c r="J17" s="6"/>
      <c r="K17" s="3"/>
      <c r="L17" s="4"/>
      <c r="M17" s="4"/>
      <c r="N17" s="3"/>
      <c r="P17" s="3"/>
    </row>
    <row r="18" spans="1:16" ht="12.75">
      <c r="A18" s="6"/>
      <c r="B18" s="5" t="s">
        <v>19</v>
      </c>
      <c r="C18" s="9">
        <v>32018</v>
      </c>
      <c r="D18" s="10">
        <v>191712.4</v>
      </c>
      <c r="E18" s="10">
        <v>177954.6</v>
      </c>
      <c r="F18" s="10">
        <f>IF(D18=0,0,+D18/C18*1000)</f>
        <v>5987.644449996877</v>
      </c>
      <c r="G18" s="10"/>
      <c r="H18" s="10">
        <v>5557.954900368542</v>
      </c>
      <c r="I18" s="6"/>
      <c r="J18" s="6"/>
      <c r="K18" s="3"/>
      <c r="L18" s="4"/>
      <c r="M18" s="4"/>
      <c r="N18" s="3"/>
      <c r="P18" s="3"/>
    </row>
    <row r="19" spans="1:16" ht="12.75">
      <c r="A19" s="6"/>
      <c r="B19" s="5" t="s">
        <v>20</v>
      </c>
      <c r="C19" s="9">
        <v>34689</v>
      </c>
      <c r="D19" s="10">
        <v>206390.3</v>
      </c>
      <c r="E19" s="10">
        <v>193228.4</v>
      </c>
      <c r="F19" s="10">
        <f>IF(D19=0,0,+D19/C19*1000)</f>
        <v>5949.733344864366</v>
      </c>
      <c r="G19" s="10"/>
      <c r="H19" s="10">
        <v>5570.307590302402</v>
      </c>
      <c r="I19" s="6"/>
      <c r="J19" s="6"/>
      <c r="K19" s="3"/>
      <c r="L19" s="4"/>
      <c r="M19" s="4"/>
      <c r="N19" s="3"/>
      <c r="P19" s="3"/>
    </row>
    <row r="20" spans="1:16" ht="12.75">
      <c r="A20" s="6"/>
      <c r="B20" s="5" t="s">
        <v>21</v>
      </c>
      <c r="C20" s="9">
        <v>23471</v>
      </c>
      <c r="D20" s="10">
        <v>141538.1</v>
      </c>
      <c r="E20" s="10">
        <v>128974.2</v>
      </c>
      <c r="F20" s="10">
        <f>IF(D20=0,0,+D20/C20*1000)</f>
        <v>6030.339567977505</v>
      </c>
      <c r="G20" s="10"/>
      <c r="H20" s="10">
        <v>5495.0449490861065</v>
      </c>
      <c r="I20" s="6"/>
      <c r="J20" s="6"/>
      <c r="K20" s="3"/>
      <c r="L20" s="4"/>
      <c r="M20" s="4"/>
      <c r="N20" s="3"/>
      <c r="P20" s="3"/>
    </row>
    <row r="21" spans="1:13" ht="12.75">
      <c r="A21" s="6"/>
      <c r="B21" s="6"/>
      <c r="C21" s="9"/>
      <c r="D21" s="10"/>
      <c r="E21" s="10"/>
      <c r="F21" s="10"/>
      <c r="G21" s="10"/>
      <c r="H21" s="10"/>
      <c r="I21" s="6"/>
      <c r="J21" s="6"/>
      <c r="K21" s="3"/>
      <c r="L21" s="4"/>
      <c r="M21" s="4"/>
    </row>
    <row r="22" spans="1:16" ht="12.75">
      <c r="A22" s="6"/>
      <c r="B22" s="5" t="s">
        <v>22</v>
      </c>
      <c r="C22" s="9">
        <v>40342</v>
      </c>
      <c r="D22" s="10">
        <v>240185.6</v>
      </c>
      <c r="E22" s="10">
        <v>225380.2</v>
      </c>
      <c r="F22" s="10"/>
      <c r="G22" s="10"/>
      <c r="H22" s="10"/>
      <c r="I22" s="6"/>
      <c r="J22" s="6"/>
      <c r="K22" s="3"/>
      <c r="L22" s="4"/>
      <c r="M22" s="4"/>
      <c r="N22" s="3"/>
      <c r="P22" s="3"/>
    </row>
    <row r="23" spans="1:13" ht="12.75">
      <c r="A23" s="6"/>
      <c r="B23" s="6"/>
      <c r="C23" s="9"/>
      <c r="D23" s="10"/>
      <c r="E23" s="10"/>
      <c r="F23" s="10"/>
      <c r="G23" s="10"/>
      <c r="H23" s="10"/>
      <c r="I23" s="6"/>
      <c r="J23" s="6"/>
      <c r="K23" s="3"/>
      <c r="L23" s="4"/>
      <c r="M23" s="4"/>
    </row>
    <row r="24" spans="1:17" ht="12.75">
      <c r="A24" s="6"/>
      <c r="B24" s="5" t="s">
        <v>23</v>
      </c>
      <c r="C24" s="9">
        <f>SUM(C26:C56)</f>
        <v>333538</v>
      </c>
      <c r="D24" s="10">
        <f>SUM(D26:D56)</f>
        <v>2024839.9000000001</v>
      </c>
      <c r="E24" s="10">
        <f>SUM(E26:E56)</f>
        <v>1922645.6</v>
      </c>
      <c r="F24" s="10">
        <f>IF(D24=0,0,+D24/C24*1000)</f>
        <v>6070.792233568589</v>
      </c>
      <c r="G24" s="10"/>
      <c r="H24" s="10">
        <f>IF(E24=0,0,+E24/C24*1000)</f>
        <v>5764.397459959585</v>
      </c>
      <c r="I24" s="11" t="s">
        <v>16</v>
      </c>
      <c r="J24" s="6"/>
      <c r="K24" s="3"/>
      <c r="L24" s="4"/>
      <c r="M24" s="4"/>
      <c r="N24" s="3"/>
      <c r="P24" s="3"/>
      <c r="Q24" s="3"/>
    </row>
    <row r="25" spans="1:17" ht="12.75">
      <c r="A25" s="6"/>
      <c r="B25" s="5" t="s">
        <v>0</v>
      </c>
      <c r="C25" s="11" t="s">
        <v>16</v>
      </c>
      <c r="D25" s="12" t="s">
        <v>16</v>
      </c>
      <c r="E25" s="12" t="s">
        <v>16</v>
      </c>
      <c r="F25" s="10"/>
      <c r="G25" s="10"/>
      <c r="H25" s="10"/>
      <c r="I25" s="11" t="s">
        <v>16</v>
      </c>
      <c r="J25" s="6"/>
      <c r="K25" s="3"/>
      <c r="L25" s="4"/>
      <c r="M25" s="4"/>
      <c r="N25" s="3"/>
      <c r="P25" s="3"/>
      <c r="Q25" s="3"/>
    </row>
    <row r="26" spans="1:17" ht="12.75">
      <c r="A26" s="6"/>
      <c r="B26" s="5" t="s">
        <v>24</v>
      </c>
      <c r="C26" s="9">
        <v>7049</v>
      </c>
      <c r="D26" s="10">
        <v>41744.9</v>
      </c>
      <c r="E26" s="10">
        <v>40265.55</v>
      </c>
      <c r="F26" s="10">
        <f aca="true" t="shared" si="0" ref="F26:F56">IF(D26=0,0,+D26/C26*1000)</f>
        <v>5922.102425876011</v>
      </c>
      <c r="G26" s="10"/>
      <c r="H26" s="10">
        <f>IF(E26=0,0,+E26/C26*1000)</f>
        <v>5712.235778124557</v>
      </c>
      <c r="I26" s="9"/>
      <c r="J26" s="6"/>
      <c r="K26" s="3"/>
      <c r="L26" s="4"/>
      <c r="M26" s="4"/>
      <c r="N26" s="3"/>
      <c r="P26" s="3"/>
      <c r="Q26" s="3"/>
    </row>
    <row r="27" spans="1:17" ht="12.75">
      <c r="A27" s="6"/>
      <c r="B27" s="5" t="s">
        <v>25</v>
      </c>
      <c r="C27" s="9">
        <v>7196</v>
      </c>
      <c r="D27" s="10">
        <v>42640.9</v>
      </c>
      <c r="E27" s="10">
        <v>40668.15</v>
      </c>
      <c r="F27" s="10">
        <f t="shared" si="0"/>
        <v>5925.639244024458</v>
      </c>
      <c r="G27" s="10"/>
      <c r="H27" s="10">
        <f aca="true" t="shared" si="1" ref="H27:H56">IF(E27=0,0,+E27/C27*1000)</f>
        <v>5651.49388549194</v>
      </c>
      <c r="I27" s="9"/>
      <c r="J27" s="6"/>
      <c r="K27" s="3"/>
      <c r="L27" s="4"/>
      <c r="M27" s="4"/>
      <c r="N27" s="3"/>
      <c r="P27" s="3"/>
      <c r="Q27" s="3"/>
    </row>
    <row r="28" spans="1:17" ht="12.75">
      <c r="A28" s="6"/>
      <c r="B28" s="5" t="s">
        <v>26</v>
      </c>
      <c r="C28" s="9">
        <v>7056</v>
      </c>
      <c r="D28" s="10">
        <v>43843.3</v>
      </c>
      <c r="E28" s="10">
        <v>39552.2</v>
      </c>
      <c r="F28" s="10">
        <f t="shared" si="0"/>
        <v>6213.619614512472</v>
      </c>
      <c r="G28" s="10"/>
      <c r="H28" s="10">
        <f t="shared" si="1"/>
        <v>5605.47052154195</v>
      </c>
      <c r="I28" s="9"/>
      <c r="J28" s="6"/>
      <c r="K28" s="3"/>
      <c r="L28" s="4"/>
      <c r="M28" s="4"/>
      <c r="N28" s="3"/>
      <c r="P28" s="3"/>
      <c r="Q28" s="3"/>
    </row>
    <row r="29" spans="1:17" ht="12.75">
      <c r="A29" s="6"/>
      <c r="B29" s="5" t="s">
        <v>27</v>
      </c>
      <c r="C29" s="9">
        <v>5076</v>
      </c>
      <c r="D29" s="10">
        <v>30687.5</v>
      </c>
      <c r="E29" s="10">
        <v>29519.85</v>
      </c>
      <c r="F29" s="10">
        <f t="shared" si="0"/>
        <v>6045.606776989755</v>
      </c>
      <c r="G29" s="10"/>
      <c r="H29" s="10">
        <f t="shared" si="1"/>
        <v>5815.573286052009</v>
      </c>
      <c r="I29" s="9"/>
      <c r="J29" s="6"/>
      <c r="K29" s="3"/>
      <c r="L29" s="4"/>
      <c r="M29" s="4"/>
      <c r="N29" s="3"/>
      <c r="P29" s="3"/>
      <c r="Q29" s="3"/>
    </row>
    <row r="30" spans="1:17" ht="12.75">
      <c r="A30" s="6"/>
      <c r="B30" s="5" t="s">
        <v>28</v>
      </c>
      <c r="C30" s="9">
        <v>10087</v>
      </c>
      <c r="D30" s="10">
        <v>62114.7</v>
      </c>
      <c r="E30" s="10">
        <v>58344.05</v>
      </c>
      <c r="F30" s="10">
        <f t="shared" si="0"/>
        <v>6157.8963021711115</v>
      </c>
      <c r="G30" s="10"/>
      <c r="H30" s="10">
        <f t="shared" si="1"/>
        <v>5784.083473778131</v>
      </c>
      <c r="I30" s="9"/>
      <c r="J30" s="6"/>
      <c r="K30" s="3"/>
      <c r="L30" s="4"/>
      <c r="M30" s="4"/>
      <c r="N30" s="3"/>
      <c r="P30" s="3"/>
      <c r="Q30" s="3"/>
    </row>
    <row r="31" spans="1:17" ht="12.75">
      <c r="A31" s="6"/>
      <c r="B31" s="5" t="s">
        <v>29</v>
      </c>
      <c r="C31" s="9">
        <v>4158</v>
      </c>
      <c r="D31" s="10">
        <v>25450.5</v>
      </c>
      <c r="E31" s="10">
        <v>23595.9</v>
      </c>
      <c r="F31" s="10">
        <f t="shared" si="0"/>
        <v>6120.851370851371</v>
      </c>
      <c r="G31" s="10"/>
      <c r="H31" s="10">
        <f t="shared" si="1"/>
        <v>5674.819624819625</v>
      </c>
      <c r="I31" s="9"/>
      <c r="J31" s="6"/>
      <c r="K31" s="3"/>
      <c r="L31" s="4"/>
      <c r="M31" s="4"/>
      <c r="N31" s="3"/>
      <c r="P31" s="3"/>
      <c r="Q31" s="3"/>
    </row>
    <row r="32" spans="1:17" ht="12.75">
      <c r="A32" s="6"/>
      <c r="B32" s="5" t="s">
        <v>30</v>
      </c>
      <c r="C32" s="9">
        <v>10820</v>
      </c>
      <c r="D32" s="10">
        <v>66416.6</v>
      </c>
      <c r="E32" s="10">
        <v>63669.7</v>
      </c>
      <c r="F32" s="10">
        <f t="shared" si="0"/>
        <v>6138.317929759704</v>
      </c>
      <c r="G32" s="10"/>
      <c r="H32" s="10">
        <f t="shared" si="1"/>
        <v>5884.445471349352</v>
      </c>
      <c r="I32" s="9"/>
      <c r="J32" s="6"/>
      <c r="K32" s="3"/>
      <c r="L32" s="4"/>
      <c r="M32" s="4"/>
      <c r="N32" s="3"/>
      <c r="P32" s="3"/>
      <c r="Q32" s="3"/>
    </row>
    <row r="33" spans="1:17" ht="12.75">
      <c r="A33" s="6"/>
      <c r="B33" s="5" t="s">
        <v>31</v>
      </c>
      <c r="C33" s="9">
        <v>12467</v>
      </c>
      <c r="D33" s="10">
        <v>75124.8</v>
      </c>
      <c r="E33" s="10">
        <v>69968</v>
      </c>
      <c r="F33" s="10">
        <f t="shared" si="0"/>
        <v>6025.892355819363</v>
      </c>
      <c r="G33" s="10"/>
      <c r="H33" s="10">
        <f t="shared" si="1"/>
        <v>5612.256356781904</v>
      </c>
      <c r="I33" s="9"/>
      <c r="J33" s="6"/>
      <c r="K33" s="3"/>
      <c r="L33" s="4"/>
      <c r="M33" s="4"/>
      <c r="N33" s="3"/>
      <c r="P33" s="3"/>
      <c r="Q33" s="3"/>
    </row>
    <row r="34" spans="1:17" ht="12.75">
      <c r="A34" s="6"/>
      <c r="B34" s="5" t="s">
        <v>32</v>
      </c>
      <c r="C34" s="9">
        <v>10799</v>
      </c>
      <c r="D34" s="10">
        <v>65518.9</v>
      </c>
      <c r="E34" s="10">
        <v>61244.1</v>
      </c>
      <c r="F34" s="10">
        <f t="shared" si="0"/>
        <v>6067.126585794981</v>
      </c>
      <c r="G34" s="10"/>
      <c r="H34" s="10">
        <f t="shared" si="1"/>
        <v>5671.275118066488</v>
      </c>
      <c r="I34" s="9"/>
      <c r="J34" s="6"/>
      <c r="K34" s="3"/>
      <c r="L34" s="4"/>
      <c r="M34" s="4"/>
      <c r="N34" s="3"/>
      <c r="P34" s="3"/>
      <c r="Q34" s="3"/>
    </row>
    <row r="35" spans="1:17" ht="12.75">
      <c r="A35" s="6"/>
      <c r="B35" s="5" t="s">
        <v>33</v>
      </c>
      <c r="C35" s="9">
        <v>12199</v>
      </c>
      <c r="D35" s="10">
        <v>73782.1</v>
      </c>
      <c r="E35" s="10">
        <v>70885.3</v>
      </c>
      <c r="F35" s="10">
        <f t="shared" si="0"/>
        <v>6048.208869579474</v>
      </c>
      <c r="G35" s="10"/>
      <c r="H35" s="10">
        <f t="shared" si="1"/>
        <v>5810.746782523158</v>
      </c>
      <c r="I35" s="9"/>
      <c r="J35" s="6"/>
      <c r="K35" s="3"/>
      <c r="L35" s="4"/>
      <c r="M35" s="4"/>
      <c r="N35" s="3"/>
      <c r="P35" s="3"/>
      <c r="Q35" s="3"/>
    </row>
    <row r="36" spans="1:17" ht="12.75">
      <c r="A36" s="6"/>
      <c r="B36" s="5" t="s">
        <v>34</v>
      </c>
      <c r="C36" s="9">
        <v>17103</v>
      </c>
      <c r="D36" s="10">
        <v>103290.7</v>
      </c>
      <c r="E36" s="10">
        <v>96351.9</v>
      </c>
      <c r="F36" s="10">
        <f t="shared" si="0"/>
        <v>6039.332280886394</v>
      </c>
      <c r="G36" s="10"/>
      <c r="H36" s="10">
        <f t="shared" si="1"/>
        <v>5633.625679705315</v>
      </c>
      <c r="I36" s="9"/>
      <c r="J36" s="6"/>
      <c r="K36" s="3"/>
      <c r="L36" s="4"/>
      <c r="M36" s="4"/>
      <c r="N36" s="3"/>
      <c r="P36" s="3"/>
      <c r="Q36" s="3"/>
    </row>
    <row r="37" spans="1:17" ht="12.75">
      <c r="A37" s="6"/>
      <c r="B37" s="5" t="s">
        <v>35</v>
      </c>
      <c r="C37" s="9">
        <v>10215</v>
      </c>
      <c r="D37" s="10">
        <v>61443.1</v>
      </c>
      <c r="E37" s="10">
        <v>59760.3</v>
      </c>
      <c r="F37" s="10">
        <f t="shared" si="0"/>
        <v>6014.987763093491</v>
      </c>
      <c r="G37" s="10"/>
      <c r="H37" s="10">
        <f t="shared" si="1"/>
        <v>5850.249632892805</v>
      </c>
      <c r="I37" s="9"/>
      <c r="J37" s="6"/>
      <c r="K37" s="3"/>
      <c r="L37" s="4"/>
      <c r="M37" s="4"/>
      <c r="N37" s="3"/>
      <c r="P37" s="3"/>
      <c r="Q37" s="3"/>
    </row>
    <row r="38" spans="1:17" ht="12.75">
      <c r="A38" s="6"/>
      <c r="B38" s="5" t="s">
        <v>36</v>
      </c>
      <c r="C38" s="9">
        <v>17129</v>
      </c>
      <c r="D38" s="10">
        <v>101780.2</v>
      </c>
      <c r="E38" s="10">
        <v>96670.3</v>
      </c>
      <c r="F38" s="10">
        <f t="shared" si="0"/>
        <v>5941.981434993286</v>
      </c>
      <c r="G38" s="10"/>
      <c r="H38" s="10">
        <f t="shared" si="1"/>
        <v>5643.662794091891</v>
      </c>
      <c r="I38" s="9"/>
      <c r="J38" s="6"/>
      <c r="K38" s="3"/>
      <c r="L38" s="4"/>
      <c r="M38" s="4"/>
      <c r="N38" s="3"/>
      <c r="P38" s="3"/>
      <c r="Q38" s="3"/>
    </row>
    <row r="39" spans="1:17" ht="12.75">
      <c r="A39" s="6"/>
      <c r="B39" s="5" t="s">
        <v>37</v>
      </c>
      <c r="C39" s="9">
        <v>15082</v>
      </c>
      <c r="D39" s="10">
        <v>90767.1</v>
      </c>
      <c r="E39" s="10">
        <v>86852.2</v>
      </c>
      <c r="F39" s="10">
        <f t="shared" si="0"/>
        <v>6018.24028643416</v>
      </c>
      <c r="G39" s="10"/>
      <c r="H39" s="10">
        <f t="shared" si="1"/>
        <v>5758.665959421827</v>
      </c>
      <c r="I39" s="9"/>
      <c r="J39" s="6"/>
      <c r="K39" s="3"/>
      <c r="L39" s="4"/>
      <c r="M39" s="4"/>
      <c r="N39" s="3"/>
      <c r="P39" s="3"/>
      <c r="Q39" s="3"/>
    </row>
    <row r="40" spans="1:17" ht="12.75">
      <c r="A40" s="6"/>
      <c r="B40" s="5" t="s">
        <v>38</v>
      </c>
      <c r="C40" s="9">
        <v>21136</v>
      </c>
      <c r="D40" s="10">
        <v>129279.6</v>
      </c>
      <c r="E40" s="10">
        <v>122074.1</v>
      </c>
      <c r="F40" s="10">
        <f t="shared" si="0"/>
        <v>6116.559424678275</v>
      </c>
      <c r="G40" s="10"/>
      <c r="H40" s="10">
        <f t="shared" si="1"/>
        <v>5775.648183194549</v>
      </c>
      <c r="I40" s="9"/>
      <c r="J40" s="6"/>
      <c r="K40" s="3"/>
      <c r="L40" s="4"/>
      <c r="M40" s="4"/>
      <c r="N40" s="3"/>
      <c r="P40" s="3"/>
      <c r="Q40" s="3"/>
    </row>
    <row r="41" spans="1:17" ht="12.75">
      <c r="A41" s="6"/>
      <c r="B41" s="5" t="s">
        <v>39</v>
      </c>
      <c r="C41" s="9">
        <v>9386</v>
      </c>
      <c r="D41" s="10">
        <v>57631.5</v>
      </c>
      <c r="E41" s="10">
        <v>54456.3</v>
      </c>
      <c r="F41" s="10">
        <f t="shared" si="0"/>
        <v>6140.155550820371</v>
      </c>
      <c r="G41" s="10"/>
      <c r="H41" s="10">
        <f t="shared" si="1"/>
        <v>5801.864479011294</v>
      </c>
      <c r="I41" s="9"/>
      <c r="J41" s="6"/>
      <c r="K41" s="3"/>
      <c r="L41" s="4"/>
      <c r="M41" s="4"/>
      <c r="N41" s="3"/>
      <c r="P41" s="3"/>
      <c r="Q41" s="3"/>
    </row>
    <row r="42" spans="1:17" ht="12.75">
      <c r="A42" s="6"/>
      <c r="B42" s="5" t="s">
        <v>40</v>
      </c>
      <c r="C42" s="9">
        <v>5780</v>
      </c>
      <c r="D42" s="10">
        <v>35660.9</v>
      </c>
      <c r="E42" s="10">
        <v>33927.7</v>
      </c>
      <c r="F42" s="10">
        <f t="shared" si="0"/>
        <v>6169.705882352941</v>
      </c>
      <c r="G42" s="10"/>
      <c r="H42" s="10">
        <f t="shared" si="1"/>
        <v>5869.844290657439</v>
      </c>
      <c r="I42" s="9"/>
      <c r="J42" s="6"/>
      <c r="K42" s="3"/>
      <c r="L42" s="4"/>
      <c r="M42" s="4"/>
      <c r="N42" s="3"/>
      <c r="P42" s="3"/>
      <c r="Q42" s="3"/>
    </row>
    <row r="43" spans="1:17" ht="12.75">
      <c r="A43" s="6"/>
      <c r="B43" s="5" t="s">
        <v>41</v>
      </c>
      <c r="C43" s="9">
        <v>10738</v>
      </c>
      <c r="D43" s="10">
        <v>66364.8</v>
      </c>
      <c r="E43" s="10">
        <v>62358.6</v>
      </c>
      <c r="F43" s="10">
        <f t="shared" si="0"/>
        <v>6180.368783758615</v>
      </c>
      <c r="G43" s="10"/>
      <c r="H43" s="10">
        <f t="shared" si="1"/>
        <v>5807.282547960514</v>
      </c>
      <c r="I43" s="9"/>
      <c r="J43" s="6"/>
      <c r="K43" s="3"/>
      <c r="L43" s="4"/>
      <c r="M43" s="4"/>
      <c r="N43" s="3"/>
      <c r="P43" s="3"/>
      <c r="Q43" s="3"/>
    </row>
    <row r="44" spans="1:17" ht="12.75">
      <c r="A44" s="6"/>
      <c r="B44" s="5" t="s">
        <v>42</v>
      </c>
      <c r="C44" s="9">
        <v>14403</v>
      </c>
      <c r="D44" s="10">
        <v>86717.8</v>
      </c>
      <c r="E44" s="10">
        <v>85319.3</v>
      </c>
      <c r="F44" s="10">
        <f t="shared" si="0"/>
        <v>6020.815107963619</v>
      </c>
      <c r="G44" s="10"/>
      <c r="H44" s="10">
        <f t="shared" si="1"/>
        <v>5923.717281121989</v>
      </c>
      <c r="I44" s="9"/>
      <c r="J44" s="6"/>
      <c r="K44" s="3"/>
      <c r="L44" s="4"/>
      <c r="M44" s="4"/>
      <c r="N44" s="3"/>
      <c r="P44" s="3"/>
      <c r="Q44" s="3"/>
    </row>
    <row r="45" spans="1:17" ht="12.75">
      <c r="A45" s="6"/>
      <c r="B45" s="5" t="s">
        <v>43</v>
      </c>
      <c r="C45" s="9">
        <v>14039</v>
      </c>
      <c r="D45" s="10">
        <v>85706.1</v>
      </c>
      <c r="E45" s="10">
        <v>82238.4</v>
      </c>
      <c r="F45" s="10">
        <f t="shared" si="0"/>
        <v>6104.857895861529</v>
      </c>
      <c r="G45" s="10"/>
      <c r="H45" s="10">
        <f t="shared" si="1"/>
        <v>5857.853123441841</v>
      </c>
      <c r="I45" s="9"/>
      <c r="J45" s="6"/>
      <c r="K45" s="3"/>
      <c r="L45" s="4"/>
      <c r="M45" s="4"/>
      <c r="N45" s="3"/>
      <c r="P45" s="3"/>
      <c r="Q45" s="3"/>
    </row>
    <row r="46" spans="1:17" ht="12.75">
      <c r="A46" s="6"/>
      <c r="B46" s="5" t="s">
        <v>44</v>
      </c>
      <c r="C46" s="9">
        <v>6639</v>
      </c>
      <c r="D46" s="10">
        <v>39585.1</v>
      </c>
      <c r="E46" s="10">
        <v>36518.2</v>
      </c>
      <c r="F46" s="10">
        <f t="shared" si="0"/>
        <v>5962.509414068384</v>
      </c>
      <c r="G46" s="10"/>
      <c r="H46" s="10">
        <f t="shared" si="1"/>
        <v>5500.55731284832</v>
      </c>
      <c r="I46" s="9"/>
      <c r="J46" s="6"/>
      <c r="K46" s="3"/>
      <c r="L46" s="4"/>
      <c r="M46" s="4"/>
      <c r="N46" s="3"/>
      <c r="P46" s="3"/>
      <c r="Q46" s="3"/>
    </row>
    <row r="47" spans="1:17" ht="12.75">
      <c r="A47" s="6"/>
      <c r="B47" s="5" t="s">
        <v>45</v>
      </c>
      <c r="C47" s="9">
        <v>7128</v>
      </c>
      <c r="D47" s="10">
        <v>43536</v>
      </c>
      <c r="E47" s="10">
        <v>39803.2</v>
      </c>
      <c r="F47" s="10">
        <f t="shared" si="0"/>
        <v>6107.744107744108</v>
      </c>
      <c r="G47" s="10"/>
      <c r="H47" s="10">
        <f t="shared" si="1"/>
        <v>5584.062850729518</v>
      </c>
      <c r="I47" s="9"/>
      <c r="J47" s="6"/>
      <c r="K47" s="3"/>
      <c r="L47" s="4"/>
      <c r="M47" s="4"/>
      <c r="N47" s="3"/>
      <c r="P47" s="3"/>
      <c r="Q47" s="3"/>
    </row>
    <row r="48" spans="1:17" ht="12.75">
      <c r="A48" s="6"/>
      <c r="B48" s="5" t="s">
        <v>46</v>
      </c>
      <c r="C48" s="9">
        <v>13008</v>
      </c>
      <c r="D48" s="10">
        <v>79589.9</v>
      </c>
      <c r="E48" s="10">
        <v>74894.1</v>
      </c>
      <c r="F48" s="10">
        <f t="shared" si="0"/>
        <v>6118.534747847478</v>
      </c>
      <c r="G48" s="10"/>
      <c r="H48" s="10">
        <f t="shared" si="1"/>
        <v>5757.54151291513</v>
      </c>
      <c r="I48" s="9"/>
      <c r="J48" s="6"/>
      <c r="K48" s="3"/>
      <c r="L48" s="4"/>
      <c r="M48" s="4"/>
      <c r="N48" s="3"/>
      <c r="P48" s="3"/>
      <c r="Q48" s="3"/>
    </row>
    <row r="49" spans="1:17" ht="12.75">
      <c r="A49" s="6"/>
      <c r="B49" s="5" t="s">
        <v>47</v>
      </c>
      <c r="C49" s="9">
        <v>11503</v>
      </c>
      <c r="D49" s="10">
        <v>70332.7</v>
      </c>
      <c r="E49" s="10">
        <v>67383.1</v>
      </c>
      <c r="F49" s="10">
        <f t="shared" si="0"/>
        <v>6114.2919238459535</v>
      </c>
      <c r="G49" s="10"/>
      <c r="H49" s="10">
        <f t="shared" si="1"/>
        <v>5857.871859514909</v>
      </c>
      <c r="I49" s="9"/>
      <c r="J49" s="6"/>
      <c r="K49" s="3"/>
      <c r="L49" s="4"/>
      <c r="M49" s="4"/>
      <c r="N49" s="3"/>
      <c r="P49" s="3"/>
      <c r="Q49" s="3"/>
    </row>
    <row r="50" spans="1:17" ht="12.75">
      <c r="A50" s="6"/>
      <c r="B50" s="5" t="s">
        <v>48</v>
      </c>
      <c r="C50" s="9">
        <v>9299</v>
      </c>
      <c r="D50" s="10">
        <v>56847.5</v>
      </c>
      <c r="E50" s="10">
        <v>53245</v>
      </c>
      <c r="F50" s="10">
        <f t="shared" si="0"/>
        <v>6113.291751801268</v>
      </c>
      <c r="G50" s="10"/>
      <c r="H50" s="10">
        <f t="shared" si="1"/>
        <v>5725.884503710076</v>
      </c>
      <c r="I50" s="9"/>
      <c r="J50" s="6"/>
      <c r="K50" s="3"/>
      <c r="L50" s="4"/>
      <c r="M50" s="4"/>
      <c r="N50" s="3"/>
      <c r="P50" s="3"/>
      <c r="Q50" s="3"/>
    </row>
    <row r="51" spans="1:16" ht="12.75">
      <c r="A51" s="6"/>
      <c r="B51" s="5" t="s">
        <v>49</v>
      </c>
      <c r="C51" s="9">
        <v>8130</v>
      </c>
      <c r="D51" s="10">
        <v>48560.9</v>
      </c>
      <c r="E51" s="10">
        <v>46554.3</v>
      </c>
      <c r="F51" s="10">
        <f t="shared" si="0"/>
        <v>5973.050430504305</v>
      </c>
      <c r="G51" s="10"/>
      <c r="H51" s="10">
        <f t="shared" si="1"/>
        <v>5726.236162361623</v>
      </c>
      <c r="I51" s="6"/>
      <c r="J51" s="6"/>
      <c r="K51" s="3"/>
      <c r="L51" s="4"/>
      <c r="M51" s="4"/>
      <c r="N51" s="3"/>
      <c r="P51" s="3"/>
    </row>
    <row r="52" spans="1:17" ht="12.75">
      <c r="A52" s="6"/>
      <c r="B52" s="5" t="s">
        <v>50</v>
      </c>
      <c r="C52" s="9">
        <v>14468</v>
      </c>
      <c r="D52" s="10">
        <v>89576.6</v>
      </c>
      <c r="E52" s="10">
        <v>85205.1</v>
      </c>
      <c r="F52" s="10">
        <f t="shared" si="0"/>
        <v>6191.3602432955495</v>
      </c>
      <c r="G52" s="10"/>
      <c r="H52" s="10">
        <f t="shared" si="1"/>
        <v>5889.210671827482</v>
      </c>
      <c r="I52" s="9"/>
      <c r="J52" s="6"/>
      <c r="K52" s="3"/>
      <c r="L52" s="4"/>
      <c r="M52" s="4"/>
      <c r="N52" s="3"/>
      <c r="P52" s="3"/>
      <c r="Q52" s="3"/>
    </row>
    <row r="53" spans="1:17" ht="12.75">
      <c r="A53" s="6"/>
      <c r="B53" s="5" t="s">
        <v>51</v>
      </c>
      <c r="C53" s="9">
        <v>6060</v>
      </c>
      <c r="D53" s="10">
        <v>36602.5</v>
      </c>
      <c r="E53" s="10">
        <v>34741.2</v>
      </c>
      <c r="F53" s="10">
        <f t="shared" si="0"/>
        <v>6040.016501650165</v>
      </c>
      <c r="G53" s="10"/>
      <c r="H53" s="10">
        <f t="shared" si="1"/>
        <v>5732.8712871287125</v>
      </c>
      <c r="I53" s="9"/>
      <c r="J53" s="6"/>
      <c r="K53" s="3"/>
      <c r="L53" s="4"/>
      <c r="M53" s="4"/>
      <c r="N53" s="3"/>
      <c r="P53" s="3"/>
      <c r="Q53" s="3"/>
    </row>
    <row r="54" spans="1:17" ht="12.75">
      <c r="A54" s="6"/>
      <c r="B54" s="5" t="s">
        <v>52</v>
      </c>
      <c r="C54" s="9">
        <v>19932</v>
      </c>
      <c r="D54" s="10">
        <v>120112.3</v>
      </c>
      <c r="E54" s="10">
        <v>116762.6</v>
      </c>
      <c r="F54" s="10">
        <f t="shared" si="0"/>
        <v>6026.103752759382</v>
      </c>
      <c r="G54" s="10"/>
      <c r="H54" s="10">
        <f t="shared" si="1"/>
        <v>5858.047361027494</v>
      </c>
      <c r="I54" s="9"/>
      <c r="J54" s="6"/>
      <c r="K54" s="3"/>
      <c r="L54" s="4"/>
      <c r="M54" s="4"/>
      <c r="N54" s="3"/>
      <c r="P54" s="3"/>
      <c r="Q54" s="3"/>
    </row>
    <row r="55" spans="1:17" ht="12.75">
      <c r="A55" s="6"/>
      <c r="B55" s="5" t="s">
        <v>53</v>
      </c>
      <c r="C55" s="9">
        <v>7773</v>
      </c>
      <c r="D55" s="10">
        <v>48109.8</v>
      </c>
      <c r="E55" s="10">
        <v>45801.9</v>
      </c>
      <c r="F55" s="10">
        <f t="shared" si="0"/>
        <v>6189.3477421844855</v>
      </c>
      <c r="G55" s="10"/>
      <c r="H55" s="10">
        <f t="shared" si="1"/>
        <v>5892.4353531455035</v>
      </c>
      <c r="I55" s="9"/>
      <c r="J55" s="6"/>
      <c r="K55" s="3"/>
      <c r="L55" s="4"/>
      <c r="M55" s="4"/>
      <c r="N55" s="3"/>
      <c r="P55" s="3"/>
      <c r="Q55" s="3"/>
    </row>
    <row r="56" spans="1:17" ht="12.75">
      <c r="A56" s="6"/>
      <c r="B56" s="5" t="s">
        <v>54</v>
      </c>
      <c r="C56" s="9">
        <v>7680</v>
      </c>
      <c r="D56" s="10">
        <v>46020.6</v>
      </c>
      <c r="E56" s="10">
        <v>44015</v>
      </c>
      <c r="F56" s="10">
        <f t="shared" si="0"/>
        <v>5992.265625</v>
      </c>
      <c r="G56" s="10"/>
      <c r="H56" s="10">
        <f t="shared" si="1"/>
        <v>5731.119791666667</v>
      </c>
      <c r="I56" s="9"/>
      <c r="J56" s="6"/>
      <c r="K56" s="3"/>
      <c r="L56" s="4"/>
      <c r="M56" s="4"/>
      <c r="N56" s="3"/>
      <c r="P56" s="3"/>
      <c r="Q56" s="3"/>
    </row>
    <row r="57" spans="1:10" ht="12.75">
      <c r="A57" s="6"/>
      <c r="B57" s="13"/>
      <c r="C57" s="15"/>
      <c r="D57" s="16"/>
      <c r="E57" s="16"/>
      <c r="F57" s="16"/>
      <c r="G57" s="16"/>
      <c r="H57" s="16"/>
      <c r="I57" s="14"/>
      <c r="J57" s="6"/>
    </row>
    <row r="58" spans="1:10" ht="12.75">
      <c r="A58" s="6"/>
      <c r="B58" s="6"/>
      <c r="C58" s="9"/>
      <c r="D58" s="10"/>
      <c r="E58" s="10"/>
      <c r="F58" s="10"/>
      <c r="G58" s="10"/>
      <c r="H58" s="10"/>
      <c r="I58" s="6"/>
      <c r="J58" s="6"/>
    </row>
    <row r="59" spans="1:10" ht="12.75">
      <c r="A59" s="6"/>
      <c r="B59" s="6"/>
      <c r="C59" s="9"/>
      <c r="D59" s="10"/>
      <c r="E59" s="10"/>
      <c r="F59" s="10"/>
      <c r="G59" s="10"/>
      <c r="H59" s="10"/>
      <c r="I59" s="6"/>
      <c r="J59" s="6"/>
    </row>
    <row r="60" spans="1:10" ht="12.75">
      <c r="A60" s="6"/>
      <c r="B60" s="6"/>
      <c r="C60" s="9"/>
      <c r="D60" s="10"/>
      <c r="E60" s="10"/>
      <c r="F60" s="10"/>
      <c r="G60" s="10"/>
      <c r="H60" s="10"/>
      <c r="I60" s="6"/>
      <c r="J60" s="6"/>
    </row>
    <row r="61" spans="1:10" ht="12.75">
      <c r="A61" s="6"/>
      <c r="B61" s="6"/>
      <c r="C61" s="6"/>
      <c r="D61" s="6"/>
      <c r="E61" s="6"/>
      <c r="F61" s="10"/>
      <c r="G61" s="10"/>
      <c r="H61" s="10"/>
      <c r="I61" s="6"/>
      <c r="J61" s="6"/>
    </row>
    <row r="62" spans="1:10" ht="12.75">
      <c r="A62" s="6"/>
      <c r="B62" s="6"/>
      <c r="C62" s="6"/>
      <c r="D62" s="6"/>
      <c r="E62" s="6"/>
      <c r="F62" s="10"/>
      <c r="G62" s="10"/>
      <c r="H62" s="10"/>
      <c r="I62" s="6"/>
      <c r="J62" s="6"/>
    </row>
    <row r="63" spans="1:10" ht="12.75">
      <c r="A63" s="6"/>
      <c r="B63" s="6"/>
      <c r="C63" s="6"/>
      <c r="D63" s="6"/>
      <c r="E63" s="6"/>
      <c r="F63" s="10"/>
      <c r="G63" s="10"/>
      <c r="H63" s="10"/>
      <c r="I63" s="6"/>
      <c r="J63" s="6"/>
    </row>
    <row r="64" spans="1:10" ht="12.75">
      <c r="A64" s="6"/>
      <c r="B64" s="6"/>
      <c r="C64" s="6"/>
      <c r="D64" s="6"/>
      <c r="E64" s="6"/>
      <c r="F64" s="10"/>
      <c r="G64" s="10"/>
      <c r="H64" s="10"/>
      <c r="I64" s="6"/>
      <c r="J64" s="6"/>
    </row>
    <row r="65" spans="1:10" ht="12.75">
      <c r="A65" s="6"/>
      <c r="B65" s="6"/>
      <c r="C65" s="6"/>
      <c r="D65" s="6"/>
      <c r="E65" s="6"/>
      <c r="F65" s="10"/>
      <c r="G65" s="10"/>
      <c r="H65" s="10"/>
      <c r="I65" s="6"/>
      <c r="J65" s="6"/>
    </row>
    <row r="66" spans="1:10" ht="12.75">
      <c r="A66" s="6"/>
      <c r="B66" s="6"/>
      <c r="C66" s="6"/>
      <c r="D66" s="6"/>
      <c r="E66" s="6"/>
      <c r="F66" s="10"/>
      <c r="G66" s="10"/>
      <c r="H66" s="10"/>
      <c r="I66" s="6"/>
      <c r="J66" s="6"/>
    </row>
    <row r="67" spans="1:10" ht="12.75">
      <c r="A67" s="6"/>
      <c r="B67" s="6"/>
      <c r="C67" s="6"/>
      <c r="D67" s="6"/>
      <c r="E67" s="6"/>
      <c r="F67" s="10"/>
      <c r="G67" s="10"/>
      <c r="H67" s="10"/>
      <c r="I67" s="6"/>
      <c r="J67" s="6"/>
    </row>
    <row r="68" spans="1:10" ht="12.75">
      <c r="A68" s="6"/>
      <c r="B68" s="6"/>
      <c r="C68" s="6"/>
      <c r="D68" s="6"/>
      <c r="E68" s="6"/>
      <c r="F68" s="10"/>
      <c r="G68" s="10"/>
      <c r="H68" s="10"/>
      <c r="I68" s="6"/>
      <c r="J68" s="6"/>
    </row>
    <row r="69" spans="1:10" ht="12.75">
      <c r="A69" s="6"/>
      <c r="B69" s="6"/>
      <c r="C69" s="6"/>
      <c r="D69" s="6"/>
      <c r="E69" s="6"/>
      <c r="F69" s="10"/>
      <c r="G69" s="10"/>
      <c r="H69" s="10"/>
      <c r="I69" s="6"/>
      <c r="J69" s="6"/>
    </row>
    <row r="70" spans="1:10" ht="12.75">
      <c r="A70" s="6"/>
      <c r="B70" s="6"/>
      <c r="C70" s="6"/>
      <c r="D70" s="6"/>
      <c r="E70" s="6"/>
      <c r="F70" s="10"/>
      <c r="G70" s="10"/>
      <c r="H70" s="10"/>
      <c r="I70" s="6"/>
      <c r="J70" s="6"/>
    </row>
    <row r="71" spans="1:10" ht="12.75">
      <c r="A71" s="6"/>
      <c r="B71" s="6"/>
      <c r="C71" s="6"/>
      <c r="D71" s="6"/>
      <c r="E71" s="6"/>
      <c r="F71" s="10"/>
      <c r="G71" s="10"/>
      <c r="H71" s="10"/>
      <c r="I71" s="6"/>
      <c r="J71" s="6"/>
    </row>
    <row r="72" spans="1:10" ht="12.75">
      <c r="A72" s="6"/>
      <c r="B72" s="6"/>
      <c r="C72" s="6"/>
      <c r="D72" s="6"/>
      <c r="E72" s="6"/>
      <c r="F72" s="10"/>
      <c r="G72" s="10"/>
      <c r="H72" s="10"/>
      <c r="I72" s="6"/>
      <c r="J72" s="6"/>
    </row>
    <row r="73" spans="1:10" ht="12.75">
      <c r="A73" s="6"/>
      <c r="B73" s="6"/>
      <c r="C73" s="6"/>
      <c r="D73" s="6"/>
      <c r="E73" s="6"/>
      <c r="F73" s="10"/>
      <c r="G73" s="10"/>
      <c r="H73" s="10"/>
      <c r="I73" s="6"/>
      <c r="J73" s="6"/>
    </row>
    <row r="74" spans="1:10" ht="12.75">
      <c r="A74" s="6"/>
      <c r="B74" s="6"/>
      <c r="C74" s="6"/>
      <c r="D74" s="6"/>
      <c r="E74" s="6"/>
      <c r="F74" s="10"/>
      <c r="G74" s="10"/>
      <c r="H74" s="10"/>
      <c r="I74" s="6"/>
      <c r="J74" s="6"/>
    </row>
    <row r="75" spans="1:10" ht="12.75">
      <c r="A75" s="6"/>
      <c r="B75" s="6"/>
      <c r="C75" s="6"/>
      <c r="D75" s="6"/>
      <c r="E75" s="6"/>
      <c r="F75" s="10"/>
      <c r="G75" s="10"/>
      <c r="H75" s="10"/>
      <c r="I75" s="6"/>
      <c r="J75" s="6"/>
    </row>
    <row r="76" spans="1:10" ht="12.75">
      <c r="A76" s="6"/>
      <c r="B76" s="6"/>
      <c r="C76" s="6"/>
      <c r="D76" s="6"/>
      <c r="E76" s="6"/>
      <c r="F76" s="10"/>
      <c r="G76" s="10"/>
      <c r="H76" s="10"/>
      <c r="I76" s="6"/>
      <c r="J76" s="6"/>
    </row>
    <row r="77" spans="6:8" ht="12">
      <c r="F77" s="4"/>
      <c r="G77" s="4"/>
      <c r="H77" s="4"/>
    </row>
    <row r="78" spans="6:8" ht="12">
      <c r="F78" s="4"/>
      <c r="G78" s="4"/>
      <c r="H78" s="4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2004-02-12T17:36:47Z</cp:lastPrinted>
  <dcterms:created xsi:type="dcterms:W3CDTF">2004-02-12T17:37:08Z</dcterms:created>
  <dcterms:modified xsi:type="dcterms:W3CDTF">2005-05-25T20:20:22Z</dcterms:modified>
  <cp:category/>
  <cp:version/>
  <cp:contentType/>
  <cp:contentStatus/>
</cp:coreProperties>
</file>