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5" sheetId="1" r:id="rId1"/>
  </sheets>
  <definedNames>
    <definedName name="_Regression_Int" localSheetId="0" hidden="1">1</definedName>
    <definedName name="_xlnm.Print_Area" localSheetId="0">'PENS225'!$A$1:$R$58</definedName>
    <definedName name="Imprimir_área_IM" localSheetId="0">'PENS225'!$A$1:$R$58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<sst xmlns="http://schemas.openxmlformats.org/spreadsheetml/2006/main" count="80" uniqueCount="66">
  <si>
    <t xml:space="preserve"> </t>
  </si>
  <si>
    <t>ANUARIO ESTADISTICO 2001</t>
  </si>
  <si>
    <t xml:space="preserve">      2.2.5.   PENSIONES DEL SEGURO DE RIESGOS DEL TRABAJO Y COSTOS POR ENTIDAD FEDERATIVA</t>
  </si>
  <si>
    <t xml:space="preserve">    ( MILES DE PESOS )</t>
  </si>
  <si>
    <t xml:space="preserve"> INCAPACIDAD</t>
  </si>
  <si>
    <t xml:space="preserve">   ENTIDAD</t>
  </si>
  <si>
    <t xml:space="preserve">    PARCIAL</t>
  </si>
  <si>
    <t xml:space="preserve">    TOTAL</t>
  </si>
  <si>
    <t xml:space="preserve">      VIUDEZ</t>
  </si>
  <si>
    <t xml:space="preserve">  FEDERATIVA</t>
  </si>
  <si>
    <t xml:space="preserve">  PERMANENTE</t>
  </si>
  <si>
    <t xml:space="preserve">   PERMANENTE</t>
  </si>
  <si>
    <t xml:space="preserve">    VIUDEZ</t>
  </si>
  <si>
    <t xml:space="preserve">  ORFANDAD</t>
  </si>
  <si>
    <t xml:space="preserve">     ORFANDAD</t>
  </si>
  <si>
    <t>ASCENDIENTES</t>
  </si>
  <si>
    <t xml:space="preserve">     TOTAL</t>
  </si>
  <si>
    <t>CASOS</t>
  </si>
  <si>
    <t>IMPORTE</t>
  </si>
  <si>
    <t xml:space="preserve"> CASOS</t>
  </si>
  <si>
    <t>TOTAL</t>
  </si>
  <si>
    <t>D.F.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</si>
  <si>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</si>
  <si>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</si>
  <si>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</si>
  <si>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</si>
  <si>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</si>
  <si>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</si>
  <si>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</si>
  <si>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</si>
  <si>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</si>
  <si>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</si>
  <si>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</si>
  <si>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</si>
  <si>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</si>
  <si>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</si>
  <si>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</si>
  <si>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</si>
  <si>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</si>
  <si>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</si>
  <si>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</si>
  <si>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</si>
  <si>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</si>
  <si>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</si>
  <si>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</si>
  <si>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</si>
  <si>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</si>
  <si>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</si>
  <si>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</si>
  <si>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</si>
  <si>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</si>
  <si>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</si>
  <si>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</si>
  <si>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</si>
  <si>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</si>
  <si>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</si>
  <si>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</si>
  <si>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</si>
  <si>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EXTRANJERO</t>
  </si>
  <si>
    <t>-</t>
  </si>
  <si>
    <t>*) LAS PENSIONES ALIMENTICIAS SE CONSIDERAN EN NUMERO DE PENSIONES E IMPORTES EN EL TIPO DE PENSIÓN QUE LA ORIGINA.</t>
  </si>
  <si>
    <t>NOTA: EL IMPORTE CORRESPONDIENTE NO INTEGRA EL SERVICIO MEDICO POR 15,794.0 (MILES DE PESOS)</t>
  </si>
  <si>
    <t xml:space="preserve">      DEBIDO AL REDONDEO DE LAS CIFRAS, LAS SUMAS DE LOS PARCIALES NO COINCIDEN CON EL TOTAL.</t>
  </si>
  <si>
    <t>PENSION ALIMENTICIA</t>
  </si>
  <si>
    <t xml:space="preserve">A CARGO DE </t>
  </si>
  <si>
    <t>PENSIONISTA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</si>
</sst>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7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18.75390625" style="0" customWidth="1"/>
    <col min="3" max="3" width="8.62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10.625" style="0" customWidth="1"/>
    <col min="13" max="13" width="8.625" style="0" customWidth="1"/>
    <col min="14" max="14" width="10.625" style="0" customWidth="1"/>
    <col min="15" max="15" width="8.625" style="0" customWidth="1"/>
    <col min="16" max="16" width="10.625" style="0" customWidth="1"/>
    <col min="17" max="17" width="8.625" style="0" customWidth="1"/>
    <col min="18" max="18" width="10.625" style="0" customWidth="1"/>
    <col min="19" max="19" width="15.625" style="0" customWidth="1"/>
  </cols>
  <sheetData>
    <row r="1" spans="1:18" ht="12.75">
      <c r="A1" s="3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/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2"/>
      <c r="B4" s="12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/>
      <c r="B6" s="7"/>
      <c r="C6" s="11" t="s">
        <v>4</v>
      </c>
      <c r="D6" s="11"/>
      <c r="E6" s="11" t="s">
        <v>4</v>
      </c>
      <c r="F6" s="11"/>
      <c r="G6" s="7"/>
      <c r="H6" s="7"/>
      <c r="I6" s="7"/>
      <c r="J6" s="7"/>
      <c r="K6" s="7"/>
      <c r="L6" s="7"/>
      <c r="M6" s="7"/>
      <c r="N6" s="7"/>
      <c r="O6" s="11" t="s">
        <v>63</v>
      </c>
      <c r="P6" s="11"/>
      <c r="Q6" s="7"/>
      <c r="R6" s="7"/>
    </row>
    <row r="7" spans="1:18" ht="12.75">
      <c r="A7" s="2"/>
      <c r="B7" s="3" t="s">
        <v>5</v>
      </c>
      <c r="C7" s="10" t="s">
        <v>6</v>
      </c>
      <c r="D7" s="10"/>
      <c r="E7" s="10" t="s">
        <v>7</v>
      </c>
      <c r="F7" s="10"/>
      <c r="G7" s="2"/>
      <c r="H7" s="2"/>
      <c r="I7" s="2"/>
      <c r="J7" s="2"/>
      <c r="K7" s="10" t="s">
        <v>8</v>
      </c>
      <c r="L7" s="10"/>
      <c r="M7" s="2"/>
      <c r="N7" s="2"/>
      <c r="O7" s="10" t="s">
        <v>64</v>
      </c>
      <c r="P7" s="10"/>
      <c r="Q7" s="2"/>
      <c r="R7" s="2"/>
    </row>
    <row r="8" spans="1:18" ht="12.75">
      <c r="A8" s="2"/>
      <c r="B8" s="3" t="s">
        <v>9</v>
      </c>
      <c r="C8" s="10" t="s">
        <v>10</v>
      </c>
      <c r="D8" s="10"/>
      <c r="E8" s="10" t="s">
        <v>11</v>
      </c>
      <c r="F8" s="10"/>
      <c r="G8" s="10" t="s">
        <v>12</v>
      </c>
      <c r="H8" s="10"/>
      <c r="I8" s="10" t="s">
        <v>13</v>
      </c>
      <c r="J8" s="10"/>
      <c r="K8" s="10" t="s">
        <v>14</v>
      </c>
      <c r="L8" s="10"/>
      <c r="M8" s="10" t="s">
        <v>15</v>
      </c>
      <c r="N8" s="10"/>
      <c r="O8" s="10" t="s">
        <v>65</v>
      </c>
      <c r="P8" s="10"/>
      <c r="Q8" s="10" t="s">
        <v>16</v>
      </c>
      <c r="R8" s="10"/>
    </row>
    <row r="9" spans="1:18" ht="12.75">
      <c r="A9" s="2"/>
      <c r="B9" s="2"/>
      <c r="C9" s="4" t="s">
        <v>17</v>
      </c>
      <c r="D9" s="4" t="s">
        <v>18</v>
      </c>
      <c r="E9" s="4" t="s">
        <v>17</v>
      </c>
      <c r="F9" s="4" t="s">
        <v>18</v>
      </c>
      <c r="G9" s="4" t="s">
        <v>17</v>
      </c>
      <c r="H9" s="4" t="s">
        <v>18</v>
      </c>
      <c r="I9" s="4" t="s">
        <v>17</v>
      </c>
      <c r="J9" s="4" t="s">
        <v>18</v>
      </c>
      <c r="K9" s="4" t="s">
        <v>17</v>
      </c>
      <c r="L9" s="4" t="s">
        <v>18</v>
      </c>
      <c r="M9" s="4" t="s">
        <v>17</v>
      </c>
      <c r="N9" s="4" t="s">
        <v>18</v>
      </c>
      <c r="O9" s="4" t="s">
        <v>17</v>
      </c>
      <c r="P9" s="4" t="s">
        <v>18</v>
      </c>
      <c r="Q9" s="4" t="s">
        <v>19</v>
      </c>
      <c r="R9" s="4" t="s">
        <v>18</v>
      </c>
    </row>
    <row r="10" spans="1:18" ht="12.75">
      <c r="A10" s="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2"/>
      <c r="B11" s="3" t="s">
        <v>20</v>
      </c>
      <c r="C11" s="5">
        <f aca="true" t="shared" si="0" ref="C11:P11">SUM(C13+C20)</f>
        <v>8129</v>
      </c>
      <c r="D11" s="6">
        <f t="shared" si="0"/>
        <v>82317.28</v>
      </c>
      <c r="E11" s="5">
        <f t="shared" si="0"/>
        <v>2377</v>
      </c>
      <c r="F11" s="6">
        <f t="shared" si="0"/>
        <v>128246.7</v>
      </c>
      <c r="G11" s="5">
        <f t="shared" si="0"/>
        <v>873</v>
      </c>
      <c r="H11" s="6">
        <f t="shared" si="0"/>
        <v>36321.1</v>
      </c>
      <c r="I11" s="5">
        <f t="shared" si="0"/>
        <v>476</v>
      </c>
      <c r="J11" s="6">
        <f t="shared" si="0"/>
        <v>23188.599999999995</v>
      </c>
      <c r="K11" s="5">
        <f t="shared" si="0"/>
        <v>3328</v>
      </c>
      <c r="L11" s="6">
        <f t="shared" si="0"/>
        <v>155227.30000000002</v>
      </c>
      <c r="M11" s="5">
        <f t="shared" si="0"/>
        <v>617</v>
      </c>
      <c r="N11" s="6">
        <f t="shared" si="0"/>
        <v>25191.300000000007</v>
      </c>
      <c r="O11" s="5">
        <f t="shared" si="0"/>
        <v>11</v>
      </c>
      <c r="P11" s="6">
        <f t="shared" si="0"/>
        <v>152.89999999999998</v>
      </c>
      <c r="Q11" s="5">
        <f>SUM(C11+E11++G11++I11+K11+M11++O11)</f>
        <v>15811</v>
      </c>
      <c r="R11" s="6">
        <f>SUM(D11+F11+H11+J11+L11+N11+P11)</f>
        <v>450645.18</v>
      </c>
    </row>
    <row r="12" spans="1:18" ht="12.75">
      <c r="A12" s="2"/>
      <c r="B12" s="2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</row>
    <row r="13" spans="1:18" ht="12.75">
      <c r="A13" s="2"/>
      <c r="B13" s="3" t="s">
        <v>21</v>
      </c>
      <c r="C13" s="5">
        <f aca="true" t="shared" si="1" ref="C13:P13">SUM(C15:C18)</f>
        <v>3330</v>
      </c>
      <c r="D13" s="6">
        <f t="shared" si="1"/>
        <v>28692.879999999997</v>
      </c>
      <c r="E13" s="5">
        <f t="shared" si="1"/>
        <v>1113</v>
      </c>
      <c r="F13" s="6">
        <f t="shared" si="1"/>
        <v>63303.40000000001</v>
      </c>
      <c r="G13" s="5">
        <f t="shared" si="1"/>
        <v>313</v>
      </c>
      <c r="H13" s="6">
        <f t="shared" si="1"/>
        <v>13675.300000000001</v>
      </c>
      <c r="I13" s="5">
        <f t="shared" si="1"/>
        <v>127</v>
      </c>
      <c r="J13" s="6">
        <f t="shared" si="1"/>
        <v>5468.5</v>
      </c>
      <c r="K13" s="5">
        <f t="shared" si="1"/>
        <v>662</v>
      </c>
      <c r="L13" s="6">
        <f t="shared" si="1"/>
        <v>32039.7</v>
      </c>
      <c r="M13" s="5">
        <f t="shared" si="1"/>
        <v>159</v>
      </c>
      <c r="N13" s="6">
        <f t="shared" si="1"/>
        <v>6175.900000000001</v>
      </c>
      <c r="O13" s="5">
        <f t="shared" si="1"/>
        <v>4</v>
      </c>
      <c r="P13" s="6">
        <f t="shared" si="1"/>
        <v>41.4</v>
      </c>
      <c r="Q13" s="5">
        <f>SUM(C13+E13++G13++I13+K13+M13++O13)</f>
        <v>5708</v>
      </c>
      <c r="R13" s="6">
        <f>SUM(D13+F13+H13+J13+L13+N13+P13)</f>
        <v>149397.08</v>
      </c>
    </row>
    <row r="14" spans="1:18" ht="12.75">
      <c r="A14" s="2"/>
      <c r="B14" s="2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5"/>
    </row>
    <row r="15" spans="1:18" ht="12.75">
      <c r="A15" s="2"/>
      <c r="B15" s="3" t="s">
        <v>22</v>
      </c>
      <c r="C15" s="5">
        <v>667</v>
      </c>
      <c r="D15" s="6">
        <v>6763.7</v>
      </c>
      <c r="E15" s="5">
        <v>267</v>
      </c>
      <c r="F15" s="6">
        <v>15452.9</v>
      </c>
      <c r="G15" s="5">
        <v>81</v>
      </c>
      <c r="H15" s="6">
        <v>3593</v>
      </c>
      <c r="I15" s="5">
        <v>21</v>
      </c>
      <c r="J15" s="6">
        <v>1145.1</v>
      </c>
      <c r="K15" s="5">
        <v>156</v>
      </c>
      <c r="L15" s="6">
        <v>7358.1</v>
      </c>
      <c r="M15" s="5">
        <v>19</v>
      </c>
      <c r="N15" s="6">
        <v>832</v>
      </c>
      <c r="O15" s="5">
        <v>2</v>
      </c>
      <c r="P15" s="6">
        <v>33.9</v>
      </c>
      <c r="Q15" s="5">
        <f>SUM(C15+E15++G15++I15+K15+M15++O15)</f>
        <v>1213</v>
      </c>
      <c r="R15" s="6">
        <f>SUM(D15+F15+H15+J15+L15+N15+P15)</f>
        <v>35178.7</v>
      </c>
    </row>
    <row r="16" spans="1:18" ht="12.75">
      <c r="A16" s="2"/>
      <c r="B16" s="3" t="s">
        <v>23</v>
      </c>
      <c r="C16" s="5">
        <v>988</v>
      </c>
      <c r="D16" s="6">
        <v>9776.1</v>
      </c>
      <c r="E16" s="5">
        <v>326</v>
      </c>
      <c r="F16" s="6">
        <v>19286.4</v>
      </c>
      <c r="G16" s="5">
        <v>98</v>
      </c>
      <c r="H16" s="6">
        <v>4595.1</v>
      </c>
      <c r="I16" s="5">
        <v>51</v>
      </c>
      <c r="J16" s="6">
        <v>1866.6</v>
      </c>
      <c r="K16" s="5">
        <v>194</v>
      </c>
      <c r="L16" s="6">
        <v>9215.4</v>
      </c>
      <c r="M16" s="5">
        <v>61</v>
      </c>
      <c r="N16" s="6">
        <v>2059.8</v>
      </c>
      <c r="O16" s="5">
        <v>2</v>
      </c>
      <c r="P16" s="6">
        <v>7.5</v>
      </c>
      <c r="Q16" s="5">
        <f>SUM(C16+E16++G16++I16+K16+M16++O16)</f>
        <v>1720</v>
      </c>
      <c r="R16" s="6">
        <f>SUM(D16+F16+H16+J16+L16+N16+P16)</f>
        <v>46806.9</v>
      </c>
    </row>
    <row r="17" spans="1:18" ht="12.75">
      <c r="A17" s="2"/>
      <c r="B17" s="3" t="s">
        <v>24</v>
      </c>
      <c r="C17" s="5">
        <v>989</v>
      </c>
      <c r="D17" s="6">
        <v>6760.3</v>
      </c>
      <c r="E17" s="5">
        <v>366</v>
      </c>
      <c r="F17" s="6">
        <v>19825.9</v>
      </c>
      <c r="G17" s="5">
        <v>87</v>
      </c>
      <c r="H17" s="6">
        <v>3726.1</v>
      </c>
      <c r="I17" s="5">
        <v>39</v>
      </c>
      <c r="J17" s="6">
        <v>1780.5</v>
      </c>
      <c r="K17" s="5">
        <v>215</v>
      </c>
      <c r="L17" s="6">
        <v>10613.7</v>
      </c>
      <c r="M17" s="5">
        <v>50</v>
      </c>
      <c r="N17" s="6">
        <v>2293.9</v>
      </c>
      <c r="O17" s="5">
        <v>0</v>
      </c>
      <c r="P17" s="6">
        <v>0</v>
      </c>
      <c r="Q17" s="5">
        <f>SUM(C17+E17++G17++I17+K17+M17++O17)</f>
        <v>1746</v>
      </c>
      <c r="R17" s="6">
        <f>SUM(D17+F17+H17+J17+L17+N17+P17)</f>
        <v>45000.4</v>
      </c>
    </row>
    <row r="18" spans="1:18" ht="12.75">
      <c r="A18" s="2"/>
      <c r="B18" s="3" t="s">
        <v>25</v>
      </c>
      <c r="C18" s="5">
        <v>686</v>
      </c>
      <c r="D18" s="6">
        <v>5392.78</v>
      </c>
      <c r="E18" s="5">
        <v>154</v>
      </c>
      <c r="F18" s="6">
        <v>8738.2</v>
      </c>
      <c r="G18" s="5">
        <v>47</v>
      </c>
      <c r="H18" s="6">
        <v>1761.1</v>
      </c>
      <c r="I18" s="5">
        <v>16</v>
      </c>
      <c r="J18" s="6">
        <v>676.3</v>
      </c>
      <c r="K18" s="5">
        <v>97</v>
      </c>
      <c r="L18" s="6">
        <v>4852.5</v>
      </c>
      <c r="M18" s="5">
        <v>29</v>
      </c>
      <c r="N18" s="6">
        <v>990.2</v>
      </c>
      <c r="O18" s="5">
        <v>0</v>
      </c>
      <c r="P18" s="6">
        <v>0</v>
      </c>
      <c r="Q18" s="5">
        <f>SUM(C18+E18++G18++I18+K18+M18++O18)</f>
        <v>1029</v>
      </c>
      <c r="R18" s="6">
        <f>SUM(D18+F18+H18+J18+L18+N18+P18)</f>
        <v>22411.08</v>
      </c>
    </row>
    <row r="19" spans="1:18" ht="12.75">
      <c r="A19" s="2"/>
      <c r="B19" s="2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5"/>
    </row>
    <row r="20" spans="1:18" ht="12.75">
      <c r="A20" s="2"/>
      <c r="B20" s="3" t="s">
        <v>26</v>
      </c>
      <c r="C20" s="5">
        <f aca="true" t="shared" si="2" ref="C20:P20">SUM(C22:C54)</f>
        <v>4799</v>
      </c>
      <c r="D20" s="6">
        <f t="shared" si="2"/>
        <v>53624.4</v>
      </c>
      <c r="E20" s="5">
        <f t="shared" si="2"/>
        <v>1264</v>
      </c>
      <c r="F20" s="6">
        <f t="shared" si="2"/>
        <v>64943.29999999999</v>
      </c>
      <c r="G20" s="5">
        <f t="shared" si="2"/>
        <v>560</v>
      </c>
      <c r="H20" s="6">
        <f t="shared" si="2"/>
        <v>22645.8</v>
      </c>
      <c r="I20" s="5">
        <f t="shared" si="2"/>
        <v>349</v>
      </c>
      <c r="J20" s="6">
        <f t="shared" si="2"/>
        <v>17720.099999999995</v>
      </c>
      <c r="K20" s="5">
        <f t="shared" si="2"/>
        <v>2666</v>
      </c>
      <c r="L20" s="6">
        <f t="shared" si="2"/>
        <v>123187.60000000002</v>
      </c>
      <c r="M20" s="5">
        <f t="shared" si="2"/>
        <v>458</v>
      </c>
      <c r="N20" s="6">
        <f t="shared" si="2"/>
        <v>19015.400000000005</v>
      </c>
      <c r="O20" s="5">
        <f t="shared" si="2"/>
        <v>7</v>
      </c>
      <c r="P20" s="6">
        <f t="shared" si="2"/>
        <v>111.49999999999999</v>
      </c>
      <c r="Q20" s="5">
        <f>SUM(C20+E20++G20++I20+K20+M20++O20)</f>
        <v>10103</v>
      </c>
      <c r="R20" s="6">
        <f>SUM(D20+F20++H20++J20+L20+N20+P20)</f>
        <v>301248.10000000003</v>
      </c>
    </row>
    <row r="21" spans="1:19" ht="12.75">
      <c r="A21" s="2"/>
      <c r="B21" s="2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1"/>
    </row>
    <row r="22" spans="1:20" ht="12.75">
      <c r="A22" s="2"/>
      <c r="B22" s="3" t="s">
        <v>27</v>
      </c>
      <c r="C22" s="5">
        <v>106</v>
      </c>
      <c r="D22" s="6">
        <v>1068.8</v>
      </c>
      <c r="E22" s="5">
        <v>26</v>
      </c>
      <c r="F22" s="6">
        <v>1318</v>
      </c>
      <c r="G22" s="5">
        <v>5</v>
      </c>
      <c r="H22" s="6">
        <v>206</v>
      </c>
      <c r="I22" s="5">
        <v>4</v>
      </c>
      <c r="J22" s="6">
        <v>223.4</v>
      </c>
      <c r="K22" s="5">
        <v>29</v>
      </c>
      <c r="L22" s="6">
        <v>1391.2</v>
      </c>
      <c r="M22" s="5">
        <v>8</v>
      </c>
      <c r="N22" s="6">
        <v>232.6</v>
      </c>
      <c r="O22" s="5">
        <v>0</v>
      </c>
      <c r="P22" s="6">
        <v>0</v>
      </c>
      <c r="Q22" s="5">
        <f aca="true" t="shared" si="3" ref="Q22:Q52">SUM(C22+E22++G22++I22+K22+M22++O22)</f>
        <v>178</v>
      </c>
      <c r="R22" s="6">
        <f aca="true" t="shared" si="4" ref="R22:R52">SUM(D22+F22+H22+J22+L22+N22+P22)</f>
        <v>4440.000000000001</v>
      </c>
      <c r="S22" s="1"/>
      <c r="T22" s="1"/>
    </row>
    <row r="23" spans="1:20" ht="12.75">
      <c r="A23" s="2"/>
      <c r="B23" s="3" t="s">
        <v>28</v>
      </c>
      <c r="C23" s="5">
        <v>46</v>
      </c>
      <c r="D23" s="6">
        <v>458.2</v>
      </c>
      <c r="E23" s="5">
        <v>17</v>
      </c>
      <c r="F23" s="6">
        <v>749.7</v>
      </c>
      <c r="G23" s="5">
        <v>11</v>
      </c>
      <c r="H23" s="6">
        <v>386.4</v>
      </c>
      <c r="I23" s="5">
        <v>8</v>
      </c>
      <c r="J23" s="6">
        <v>312.6</v>
      </c>
      <c r="K23" s="5">
        <v>60</v>
      </c>
      <c r="L23" s="6">
        <v>2806.8</v>
      </c>
      <c r="M23" s="5">
        <v>12</v>
      </c>
      <c r="N23" s="6">
        <v>569.2</v>
      </c>
      <c r="O23" s="5">
        <v>0</v>
      </c>
      <c r="P23" s="6">
        <v>0</v>
      </c>
      <c r="Q23" s="5">
        <f t="shared" si="3"/>
        <v>154</v>
      </c>
      <c r="R23" s="6">
        <f t="shared" si="4"/>
        <v>5282.900000000001</v>
      </c>
      <c r="S23" s="1"/>
      <c r="T23" s="1"/>
    </row>
    <row r="24" spans="1:20" ht="12.75">
      <c r="A24" s="2"/>
      <c r="B24" s="3" t="s">
        <v>29</v>
      </c>
      <c r="C24" s="5">
        <v>132</v>
      </c>
      <c r="D24" s="6">
        <v>1510.3</v>
      </c>
      <c r="E24" s="5">
        <v>28</v>
      </c>
      <c r="F24" s="6">
        <v>1469.9</v>
      </c>
      <c r="G24" s="5">
        <v>14</v>
      </c>
      <c r="H24" s="6">
        <v>945.6</v>
      </c>
      <c r="I24" s="5">
        <v>2</v>
      </c>
      <c r="J24" s="6">
        <v>112.1</v>
      </c>
      <c r="K24" s="5">
        <v>27</v>
      </c>
      <c r="L24" s="6">
        <v>1198.1</v>
      </c>
      <c r="M24" s="5">
        <v>5</v>
      </c>
      <c r="N24" s="6">
        <v>187.5</v>
      </c>
      <c r="O24" s="5">
        <v>0</v>
      </c>
      <c r="P24" s="6">
        <v>0</v>
      </c>
      <c r="Q24" s="5">
        <f t="shared" si="3"/>
        <v>208</v>
      </c>
      <c r="R24" s="6">
        <f t="shared" si="4"/>
        <v>5423.5</v>
      </c>
      <c r="S24" s="1"/>
      <c r="T24" s="1"/>
    </row>
    <row r="25" spans="1:20" ht="12.75">
      <c r="A25" s="2"/>
      <c r="B25" s="3" t="s">
        <v>30</v>
      </c>
      <c r="C25" s="5">
        <v>40</v>
      </c>
      <c r="D25" s="6">
        <v>410.4</v>
      </c>
      <c r="E25" s="5">
        <v>4</v>
      </c>
      <c r="F25" s="6">
        <v>235.5</v>
      </c>
      <c r="G25" s="5">
        <v>2</v>
      </c>
      <c r="H25" s="6">
        <v>79.5</v>
      </c>
      <c r="I25" s="5">
        <v>8</v>
      </c>
      <c r="J25" s="6">
        <v>300</v>
      </c>
      <c r="K25" s="5">
        <v>44</v>
      </c>
      <c r="L25" s="6">
        <v>1939.6</v>
      </c>
      <c r="M25" s="5">
        <v>2</v>
      </c>
      <c r="N25" s="6">
        <v>121.8</v>
      </c>
      <c r="O25" s="5">
        <v>0</v>
      </c>
      <c r="P25" s="6">
        <v>0</v>
      </c>
      <c r="Q25" s="5">
        <f t="shared" si="3"/>
        <v>100</v>
      </c>
      <c r="R25" s="6">
        <f t="shared" si="4"/>
        <v>3086.8</v>
      </c>
      <c r="S25" s="1"/>
      <c r="T25" s="1"/>
    </row>
    <row r="26" spans="1:20" ht="12.75">
      <c r="A26" s="2"/>
      <c r="B26" s="3" t="s">
        <v>31</v>
      </c>
      <c r="C26" s="5">
        <v>407</v>
      </c>
      <c r="D26" s="6">
        <v>7894.5</v>
      </c>
      <c r="E26" s="5">
        <v>109</v>
      </c>
      <c r="F26" s="6">
        <v>7058.1</v>
      </c>
      <c r="G26" s="5">
        <v>22</v>
      </c>
      <c r="H26" s="6">
        <v>781.7</v>
      </c>
      <c r="I26" s="5">
        <v>8</v>
      </c>
      <c r="J26" s="6">
        <v>447.7</v>
      </c>
      <c r="K26" s="5">
        <v>68</v>
      </c>
      <c r="L26" s="6">
        <v>3490.8</v>
      </c>
      <c r="M26" s="5">
        <v>18</v>
      </c>
      <c r="N26" s="6">
        <v>691.2</v>
      </c>
      <c r="O26" s="5">
        <v>0</v>
      </c>
      <c r="P26" s="6">
        <v>0</v>
      </c>
      <c r="Q26" s="5">
        <f t="shared" si="3"/>
        <v>632</v>
      </c>
      <c r="R26" s="6">
        <f t="shared" si="4"/>
        <v>20364.000000000004</v>
      </c>
      <c r="S26" s="1"/>
      <c r="T26" s="1"/>
    </row>
    <row r="27" spans="1:20" ht="12.75">
      <c r="A27" s="2"/>
      <c r="B27" s="3" t="s">
        <v>32</v>
      </c>
      <c r="C27" s="5">
        <v>27</v>
      </c>
      <c r="D27" s="6">
        <v>435.3</v>
      </c>
      <c r="E27" s="5">
        <v>15</v>
      </c>
      <c r="F27" s="6">
        <v>859.2</v>
      </c>
      <c r="G27" s="5">
        <v>6</v>
      </c>
      <c r="H27" s="6">
        <v>140.9</v>
      </c>
      <c r="I27" s="5">
        <v>5</v>
      </c>
      <c r="J27" s="6">
        <v>232.1</v>
      </c>
      <c r="K27" s="5">
        <v>25</v>
      </c>
      <c r="L27" s="6">
        <v>1332.9</v>
      </c>
      <c r="M27" s="5">
        <v>10</v>
      </c>
      <c r="N27" s="6">
        <v>458.6</v>
      </c>
      <c r="O27" s="5">
        <v>0</v>
      </c>
      <c r="P27" s="6">
        <v>0</v>
      </c>
      <c r="Q27" s="5">
        <f t="shared" si="3"/>
        <v>88</v>
      </c>
      <c r="R27" s="6">
        <f t="shared" si="4"/>
        <v>3459</v>
      </c>
      <c r="S27" s="1"/>
      <c r="T27" s="1"/>
    </row>
    <row r="28" spans="1:20" ht="12.75">
      <c r="A28" s="2"/>
      <c r="B28" s="3" t="s">
        <v>33</v>
      </c>
      <c r="C28" s="5">
        <v>74</v>
      </c>
      <c r="D28" s="6">
        <v>646.6</v>
      </c>
      <c r="E28" s="5">
        <v>19</v>
      </c>
      <c r="F28" s="6">
        <v>909.3</v>
      </c>
      <c r="G28" s="5">
        <v>20</v>
      </c>
      <c r="H28" s="6">
        <v>1104.7</v>
      </c>
      <c r="I28" s="5">
        <v>12</v>
      </c>
      <c r="J28" s="6">
        <v>664.8</v>
      </c>
      <c r="K28" s="5">
        <v>103</v>
      </c>
      <c r="L28" s="6">
        <v>5581.9</v>
      </c>
      <c r="M28" s="5">
        <v>11</v>
      </c>
      <c r="N28" s="6">
        <v>712.4</v>
      </c>
      <c r="O28" s="5">
        <v>0</v>
      </c>
      <c r="P28" s="6">
        <v>0</v>
      </c>
      <c r="Q28" s="5">
        <f t="shared" si="3"/>
        <v>239</v>
      </c>
      <c r="R28" s="6">
        <f t="shared" si="4"/>
        <v>9619.699999999999</v>
      </c>
      <c r="S28" s="1"/>
      <c r="T28" s="1"/>
    </row>
    <row r="29" spans="1:20" ht="12.75">
      <c r="A29" s="2"/>
      <c r="B29" s="3" t="s">
        <v>34</v>
      </c>
      <c r="C29" s="5">
        <v>157</v>
      </c>
      <c r="D29" s="6">
        <v>1442.9</v>
      </c>
      <c r="E29" s="5">
        <v>62</v>
      </c>
      <c r="F29" s="6">
        <v>2852.5</v>
      </c>
      <c r="G29" s="5">
        <v>16</v>
      </c>
      <c r="H29" s="6">
        <v>749.4</v>
      </c>
      <c r="I29" s="5">
        <v>8</v>
      </c>
      <c r="J29" s="6">
        <v>415.4</v>
      </c>
      <c r="K29" s="5">
        <v>102</v>
      </c>
      <c r="L29" s="6">
        <v>4692.2</v>
      </c>
      <c r="M29" s="5">
        <v>11</v>
      </c>
      <c r="N29" s="6">
        <v>428</v>
      </c>
      <c r="O29" s="5">
        <v>0</v>
      </c>
      <c r="P29" s="6">
        <v>0</v>
      </c>
      <c r="Q29" s="5">
        <f t="shared" si="3"/>
        <v>356</v>
      </c>
      <c r="R29" s="6">
        <f t="shared" si="4"/>
        <v>10580.399999999998</v>
      </c>
      <c r="S29" s="1"/>
      <c r="T29" s="1"/>
    </row>
    <row r="30" spans="1:20" ht="12.75">
      <c r="A30" s="2"/>
      <c r="B30" s="3" t="s">
        <v>35</v>
      </c>
      <c r="C30" s="5">
        <v>226</v>
      </c>
      <c r="D30" s="6">
        <v>2792.6</v>
      </c>
      <c r="E30" s="5">
        <v>31</v>
      </c>
      <c r="F30" s="6">
        <v>1458.5</v>
      </c>
      <c r="G30" s="5">
        <v>32</v>
      </c>
      <c r="H30" s="6">
        <v>1225.5</v>
      </c>
      <c r="I30" s="5">
        <v>7</v>
      </c>
      <c r="J30" s="6">
        <v>291.3</v>
      </c>
      <c r="K30" s="5">
        <v>46</v>
      </c>
      <c r="L30" s="6">
        <v>2550.7</v>
      </c>
      <c r="M30" s="5">
        <v>9</v>
      </c>
      <c r="N30" s="6">
        <v>310.4</v>
      </c>
      <c r="O30" s="5">
        <v>1</v>
      </c>
      <c r="P30" s="6">
        <v>15</v>
      </c>
      <c r="Q30" s="5">
        <f t="shared" si="3"/>
        <v>352</v>
      </c>
      <c r="R30" s="6">
        <f t="shared" si="4"/>
        <v>8644</v>
      </c>
      <c r="S30" s="1"/>
      <c r="T30" s="1"/>
    </row>
    <row r="31" spans="1:20" ht="12.75">
      <c r="A31" s="2"/>
      <c r="B31" s="3" t="s">
        <v>36</v>
      </c>
      <c r="C31" s="5">
        <v>298</v>
      </c>
      <c r="D31" s="6">
        <v>3365.8</v>
      </c>
      <c r="E31" s="5">
        <v>71</v>
      </c>
      <c r="F31" s="6">
        <v>4058.9</v>
      </c>
      <c r="G31" s="5">
        <v>12</v>
      </c>
      <c r="H31" s="6">
        <v>402.5</v>
      </c>
      <c r="I31" s="5">
        <v>9</v>
      </c>
      <c r="J31" s="6">
        <v>379.5</v>
      </c>
      <c r="K31" s="5">
        <v>103</v>
      </c>
      <c r="L31" s="6">
        <v>4392.7</v>
      </c>
      <c r="M31" s="5">
        <v>13</v>
      </c>
      <c r="N31" s="6">
        <v>463.4</v>
      </c>
      <c r="O31" s="5">
        <v>1</v>
      </c>
      <c r="P31" s="6">
        <v>12.7</v>
      </c>
      <c r="Q31" s="5">
        <f t="shared" si="3"/>
        <v>507</v>
      </c>
      <c r="R31" s="6">
        <f t="shared" si="4"/>
        <v>13075.500000000002</v>
      </c>
      <c r="S31" s="1"/>
      <c r="T31" s="1"/>
    </row>
    <row r="32" spans="1:20" ht="12.75">
      <c r="A32" s="2"/>
      <c r="B32" s="3" t="s">
        <v>37</v>
      </c>
      <c r="C32" s="5">
        <v>66</v>
      </c>
      <c r="D32" s="6">
        <v>709.4</v>
      </c>
      <c r="E32" s="5">
        <v>31</v>
      </c>
      <c r="F32" s="6">
        <v>1536.7</v>
      </c>
      <c r="G32" s="5">
        <v>17</v>
      </c>
      <c r="H32" s="6">
        <v>668.7</v>
      </c>
      <c r="I32" s="5">
        <v>23</v>
      </c>
      <c r="J32" s="6">
        <v>915.9</v>
      </c>
      <c r="K32" s="5">
        <v>137</v>
      </c>
      <c r="L32" s="6">
        <v>5528</v>
      </c>
      <c r="M32" s="5">
        <v>17</v>
      </c>
      <c r="N32" s="6">
        <v>829.4</v>
      </c>
      <c r="O32" s="5">
        <v>0</v>
      </c>
      <c r="P32" s="6">
        <v>0</v>
      </c>
      <c r="Q32" s="5">
        <f t="shared" si="3"/>
        <v>291</v>
      </c>
      <c r="R32" s="6">
        <f t="shared" si="4"/>
        <v>10188.1</v>
      </c>
      <c r="S32" s="1"/>
      <c r="T32" s="1"/>
    </row>
    <row r="33" spans="1:20" ht="12.75">
      <c r="A33" s="2"/>
      <c r="B33" s="3" t="s">
        <v>38</v>
      </c>
      <c r="C33" s="5">
        <v>151</v>
      </c>
      <c r="D33" s="6">
        <v>1466.8</v>
      </c>
      <c r="E33" s="5">
        <v>32</v>
      </c>
      <c r="F33" s="6">
        <v>1999.2</v>
      </c>
      <c r="G33" s="5">
        <v>15</v>
      </c>
      <c r="H33" s="6">
        <v>802.6</v>
      </c>
      <c r="I33" s="5">
        <v>22</v>
      </c>
      <c r="J33" s="6">
        <v>1261.6</v>
      </c>
      <c r="K33" s="5">
        <v>101</v>
      </c>
      <c r="L33" s="6">
        <v>4094.2</v>
      </c>
      <c r="M33" s="5">
        <v>18</v>
      </c>
      <c r="N33" s="6">
        <v>773</v>
      </c>
      <c r="O33" s="5">
        <v>0</v>
      </c>
      <c r="P33" s="6">
        <v>0</v>
      </c>
      <c r="Q33" s="5">
        <f t="shared" si="3"/>
        <v>339</v>
      </c>
      <c r="R33" s="6">
        <f t="shared" si="4"/>
        <v>10397.400000000001</v>
      </c>
      <c r="S33" s="1"/>
      <c r="T33" s="1"/>
    </row>
    <row r="34" spans="1:20" ht="12.75">
      <c r="A34" s="2"/>
      <c r="B34" s="3" t="s">
        <v>39</v>
      </c>
      <c r="C34" s="5">
        <v>187</v>
      </c>
      <c r="D34" s="6">
        <v>1589.9</v>
      </c>
      <c r="E34" s="5">
        <v>45</v>
      </c>
      <c r="F34" s="6">
        <v>1980.1</v>
      </c>
      <c r="G34" s="5">
        <v>34</v>
      </c>
      <c r="H34" s="6">
        <v>1194.9</v>
      </c>
      <c r="I34" s="5">
        <v>12</v>
      </c>
      <c r="J34" s="6">
        <v>787.2</v>
      </c>
      <c r="K34" s="5">
        <v>111</v>
      </c>
      <c r="L34" s="6">
        <v>5575.4</v>
      </c>
      <c r="M34" s="5">
        <v>31</v>
      </c>
      <c r="N34" s="6">
        <v>1470.8</v>
      </c>
      <c r="O34" s="5">
        <v>0</v>
      </c>
      <c r="P34" s="6">
        <v>0</v>
      </c>
      <c r="Q34" s="5">
        <f t="shared" si="3"/>
        <v>420</v>
      </c>
      <c r="R34" s="6">
        <f t="shared" si="4"/>
        <v>12598.3</v>
      </c>
      <c r="S34" s="1"/>
      <c r="T34" s="1"/>
    </row>
    <row r="35" spans="1:20" ht="12.75">
      <c r="A35" s="2"/>
      <c r="B35" s="3" t="s">
        <v>40</v>
      </c>
      <c r="C35" s="5">
        <v>633</v>
      </c>
      <c r="D35" s="6">
        <v>7772.7</v>
      </c>
      <c r="E35" s="5">
        <v>154</v>
      </c>
      <c r="F35" s="6">
        <v>8009.9</v>
      </c>
      <c r="G35" s="5">
        <v>59</v>
      </c>
      <c r="H35" s="6">
        <v>2511.6</v>
      </c>
      <c r="I35" s="5">
        <v>22</v>
      </c>
      <c r="J35" s="6">
        <v>778.2</v>
      </c>
      <c r="K35" s="5">
        <v>235</v>
      </c>
      <c r="L35" s="6">
        <v>10350.2</v>
      </c>
      <c r="M35" s="5">
        <v>47</v>
      </c>
      <c r="N35" s="6">
        <v>1758.8</v>
      </c>
      <c r="O35" s="5">
        <v>0</v>
      </c>
      <c r="P35" s="6">
        <v>0</v>
      </c>
      <c r="Q35" s="5">
        <f t="shared" si="3"/>
        <v>1150</v>
      </c>
      <c r="R35" s="6">
        <f t="shared" si="4"/>
        <v>31181.399999999998</v>
      </c>
      <c r="S35" s="1"/>
      <c r="T35" s="1"/>
    </row>
    <row r="36" spans="1:20" ht="12.75">
      <c r="A36" s="2"/>
      <c r="B36" s="3" t="s">
        <v>41</v>
      </c>
      <c r="C36" s="5">
        <v>118</v>
      </c>
      <c r="D36" s="6">
        <v>1308.3</v>
      </c>
      <c r="E36" s="5">
        <v>31</v>
      </c>
      <c r="F36" s="6">
        <v>1392</v>
      </c>
      <c r="G36" s="5">
        <v>30</v>
      </c>
      <c r="H36" s="6">
        <v>1154.8</v>
      </c>
      <c r="I36" s="5">
        <v>11</v>
      </c>
      <c r="J36" s="6">
        <v>517.2</v>
      </c>
      <c r="K36" s="5">
        <v>125</v>
      </c>
      <c r="L36" s="6">
        <v>5907.1</v>
      </c>
      <c r="M36" s="5">
        <v>18</v>
      </c>
      <c r="N36" s="6">
        <v>662.2</v>
      </c>
      <c r="O36" s="5">
        <v>0</v>
      </c>
      <c r="P36" s="6">
        <v>0</v>
      </c>
      <c r="Q36" s="5">
        <f t="shared" si="3"/>
        <v>333</v>
      </c>
      <c r="R36" s="6">
        <f t="shared" si="4"/>
        <v>10941.600000000002</v>
      </c>
      <c r="S36" s="1"/>
      <c r="T36" s="1"/>
    </row>
    <row r="37" spans="1:20" ht="12.75">
      <c r="A37" s="2"/>
      <c r="B37" s="3" t="s">
        <v>42</v>
      </c>
      <c r="C37" s="5">
        <v>372</v>
      </c>
      <c r="D37" s="6">
        <v>4301.8</v>
      </c>
      <c r="E37" s="5">
        <v>95</v>
      </c>
      <c r="F37" s="6">
        <v>4792</v>
      </c>
      <c r="G37" s="5">
        <v>19</v>
      </c>
      <c r="H37" s="6">
        <v>899.9</v>
      </c>
      <c r="I37" s="5">
        <v>18</v>
      </c>
      <c r="J37" s="6">
        <v>1137.1</v>
      </c>
      <c r="K37" s="5">
        <v>68</v>
      </c>
      <c r="L37" s="6">
        <v>2967</v>
      </c>
      <c r="M37" s="5">
        <v>20</v>
      </c>
      <c r="N37" s="6">
        <v>693.4</v>
      </c>
      <c r="O37" s="5">
        <v>2</v>
      </c>
      <c r="P37" s="6">
        <v>53.6</v>
      </c>
      <c r="Q37" s="5">
        <f t="shared" si="3"/>
        <v>594</v>
      </c>
      <c r="R37" s="6">
        <f t="shared" si="4"/>
        <v>14844.8</v>
      </c>
      <c r="S37" s="1"/>
      <c r="T37" s="1"/>
    </row>
    <row r="38" spans="1:20" ht="12.75">
      <c r="A38" s="2"/>
      <c r="B38" s="3" t="s">
        <v>43</v>
      </c>
      <c r="C38" s="5">
        <v>32</v>
      </c>
      <c r="D38" s="6">
        <v>217.2</v>
      </c>
      <c r="E38" s="5">
        <v>12</v>
      </c>
      <c r="F38" s="6">
        <v>456.2</v>
      </c>
      <c r="G38" s="5">
        <v>6</v>
      </c>
      <c r="H38" s="6">
        <v>294.4</v>
      </c>
      <c r="I38" s="5">
        <v>8</v>
      </c>
      <c r="J38" s="6">
        <v>352.9</v>
      </c>
      <c r="K38" s="5">
        <v>50</v>
      </c>
      <c r="L38" s="6">
        <v>2125.8</v>
      </c>
      <c r="M38" s="5">
        <v>8</v>
      </c>
      <c r="N38" s="6">
        <v>325.9</v>
      </c>
      <c r="O38" s="5">
        <v>0</v>
      </c>
      <c r="P38" s="6">
        <v>0</v>
      </c>
      <c r="Q38" s="5">
        <f t="shared" si="3"/>
        <v>116</v>
      </c>
      <c r="R38" s="6">
        <f t="shared" si="4"/>
        <v>3772.4</v>
      </c>
      <c r="S38" s="1"/>
      <c r="T38" s="1"/>
    </row>
    <row r="39" spans="1:20" ht="12.75">
      <c r="A39" s="2"/>
      <c r="B39" s="3" t="s">
        <v>44</v>
      </c>
      <c r="C39" s="5">
        <v>126</v>
      </c>
      <c r="D39" s="6">
        <v>1401.4</v>
      </c>
      <c r="E39" s="5">
        <v>50</v>
      </c>
      <c r="F39" s="6">
        <v>2618.6</v>
      </c>
      <c r="G39" s="5">
        <v>15</v>
      </c>
      <c r="H39" s="6">
        <v>608.7</v>
      </c>
      <c r="I39" s="5">
        <v>12</v>
      </c>
      <c r="J39" s="6">
        <v>601.6</v>
      </c>
      <c r="K39" s="5">
        <v>82</v>
      </c>
      <c r="L39" s="6">
        <v>3706.4</v>
      </c>
      <c r="M39" s="5">
        <v>19</v>
      </c>
      <c r="N39" s="6">
        <v>673.1</v>
      </c>
      <c r="O39" s="5">
        <v>0</v>
      </c>
      <c r="P39" s="6">
        <v>0</v>
      </c>
      <c r="Q39" s="5">
        <f t="shared" si="3"/>
        <v>304</v>
      </c>
      <c r="R39" s="6">
        <f t="shared" si="4"/>
        <v>9609.800000000001</v>
      </c>
      <c r="S39" s="1"/>
      <c r="T39" s="1"/>
    </row>
    <row r="40" spans="1:20" ht="12.75">
      <c r="A40" s="2"/>
      <c r="B40" s="3" t="s">
        <v>45</v>
      </c>
      <c r="C40" s="5">
        <v>71</v>
      </c>
      <c r="D40" s="6">
        <v>532.6</v>
      </c>
      <c r="E40" s="5">
        <v>30</v>
      </c>
      <c r="F40" s="6">
        <v>1487.7</v>
      </c>
      <c r="G40" s="5">
        <v>41</v>
      </c>
      <c r="H40" s="6">
        <v>1441.7</v>
      </c>
      <c r="I40" s="5">
        <v>19</v>
      </c>
      <c r="J40" s="6">
        <v>1180</v>
      </c>
      <c r="K40" s="5">
        <v>158</v>
      </c>
      <c r="L40" s="6">
        <v>7860.3</v>
      </c>
      <c r="M40" s="5">
        <v>21</v>
      </c>
      <c r="N40" s="6">
        <v>970.5</v>
      </c>
      <c r="O40" s="5">
        <v>0</v>
      </c>
      <c r="P40" s="6">
        <v>0</v>
      </c>
      <c r="Q40" s="5">
        <f t="shared" si="3"/>
        <v>340</v>
      </c>
      <c r="R40" s="6">
        <f t="shared" si="4"/>
        <v>13472.8</v>
      </c>
      <c r="S40" s="1"/>
      <c r="T40" s="1"/>
    </row>
    <row r="41" spans="1:20" ht="12.75">
      <c r="A41" s="2"/>
      <c r="B41" s="3" t="s">
        <v>46</v>
      </c>
      <c r="C41" s="5">
        <v>355</v>
      </c>
      <c r="D41" s="6">
        <v>2900.6</v>
      </c>
      <c r="E41" s="5">
        <v>56</v>
      </c>
      <c r="F41" s="6">
        <v>2393.3</v>
      </c>
      <c r="G41" s="5">
        <v>16</v>
      </c>
      <c r="H41" s="6">
        <v>614.4</v>
      </c>
      <c r="I41" s="5">
        <v>19</v>
      </c>
      <c r="J41" s="6">
        <v>947.3</v>
      </c>
      <c r="K41" s="5">
        <v>141</v>
      </c>
      <c r="L41" s="6">
        <v>5809.1</v>
      </c>
      <c r="M41" s="5">
        <v>29</v>
      </c>
      <c r="N41" s="6">
        <v>1142.7</v>
      </c>
      <c r="O41" s="5">
        <v>0</v>
      </c>
      <c r="P41" s="6">
        <v>0</v>
      </c>
      <c r="Q41" s="5">
        <f t="shared" si="3"/>
        <v>616</v>
      </c>
      <c r="R41" s="6">
        <f t="shared" si="4"/>
        <v>13807.400000000001</v>
      </c>
      <c r="S41" s="1"/>
      <c r="T41" s="1"/>
    </row>
    <row r="42" spans="1:20" ht="12.75">
      <c r="A42" s="2"/>
      <c r="B42" s="3" t="s">
        <v>47</v>
      </c>
      <c r="C42" s="5">
        <v>51</v>
      </c>
      <c r="D42" s="6">
        <v>376.6</v>
      </c>
      <c r="E42" s="5">
        <v>20</v>
      </c>
      <c r="F42" s="6">
        <v>977.9</v>
      </c>
      <c r="G42" s="5">
        <v>12</v>
      </c>
      <c r="H42" s="6">
        <v>761.4</v>
      </c>
      <c r="I42" s="5">
        <v>5</v>
      </c>
      <c r="J42" s="6">
        <v>280.4</v>
      </c>
      <c r="K42" s="5">
        <v>57</v>
      </c>
      <c r="L42" s="6">
        <v>3319.6</v>
      </c>
      <c r="M42" s="5">
        <v>10</v>
      </c>
      <c r="N42" s="6">
        <v>485.7</v>
      </c>
      <c r="O42" s="5">
        <v>0</v>
      </c>
      <c r="P42" s="6">
        <v>0</v>
      </c>
      <c r="Q42" s="5">
        <f t="shared" si="3"/>
        <v>155</v>
      </c>
      <c r="R42" s="6">
        <f t="shared" si="4"/>
        <v>6201.599999999999</v>
      </c>
      <c r="S42" s="1"/>
      <c r="T42" s="1"/>
    </row>
    <row r="43" spans="1:20" ht="12.75">
      <c r="A43" s="2"/>
      <c r="B43" s="3" t="s">
        <v>48</v>
      </c>
      <c r="C43" s="5">
        <v>79</v>
      </c>
      <c r="D43" s="6">
        <v>435.5</v>
      </c>
      <c r="E43" s="5">
        <v>17</v>
      </c>
      <c r="F43" s="6">
        <v>663.4</v>
      </c>
      <c r="G43" s="5">
        <v>7</v>
      </c>
      <c r="H43" s="6">
        <v>212.3</v>
      </c>
      <c r="I43" s="5">
        <v>5</v>
      </c>
      <c r="J43" s="6">
        <v>386.4</v>
      </c>
      <c r="K43" s="5">
        <v>51</v>
      </c>
      <c r="L43" s="6">
        <v>2293</v>
      </c>
      <c r="M43" s="5">
        <v>6</v>
      </c>
      <c r="N43" s="6">
        <v>341.6</v>
      </c>
      <c r="O43" s="5">
        <v>0</v>
      </c>
      <c r="P43" s="6">
        <v>0</v>
      </c>
      <c r="Q43" s="5">
        <f t="shared" si="3"/>
        <v>165</v>
      </c>
      <c r="R43" s="6">
        <f t="shared" si="4"/>
        <v>4332.2</v>
      </c>
      <c r="S43" s="1"/>
      <c r="T43" s="1"/>
    </row>
    <row r="44" spans="1:20" ht="12.75">
      <c r="A44" s="2"/>
      <c r="B44" s="3" t="s">
        <v>49</v>
      </c>
      <c r="C44" s="5">
        <v>262</v>
      </c>
      <c r="D44" s="6">
        <v>3375.9</v>
      </c>
      <c r="E44" s="5">
        <v>40</v>
      </c>
      <c r="F44" s="6">
        <v>1767.7</v>
      </c>
      <c r="G44" s="5">
        <v>21</v>
      </c>
      <c r="H44" s="6">
        <v>678.2</v>
      </c>
      <c r="I44" s="5">
        <v>12</v>
      </c>
      <c r="J44" s="6">
        <v>601.2</v>
      </c>
      <c r="K44" s="5">
        <v>84</v>
      </c>
      <c r="L44" s="6">
        <v>4672.6</v>
      </c>
      <c r="M44" s="5">
        <v>14</v>
      </c>
      <c r="N44" s="6">
        <v>525.7</v>
      </c>
      <c r="O44" s="5">
        <v>0</v>
      </c>
      <c r="P44" s="6">
        <v>0</v>
      </c>
      <c r="Q44" s="5">
        <f t="shared" si="3"/>
        <v>433</v>
      </c>
      <c r="R44" s="6">
        <f t="shared" si="4"/>
        <v>11621.300000000001</v>
      </c>
      <c r="S44" s="1"/>
      <c r="T44" s="1"/>
    </row>
    <row r="45" spans="1:20" ht="12.75">
      <c r="A45" s="2"/>
      <c r="B45" s="3" t="s">
        <v>50</v>
      </c>
      <c r="C45" s="5">
        <v>186</v>
      </c>
      <c r="D45" s="6">
        <v>1845.5</v>
      </c>
      <c r="E45" s="5">
        <v>91</v>
      </c>
      <c r="F45" s="6">
        <v>5003.1</v>
      </c>
      <c r="G45" s="5">
        <v>10</v>
      </c>
      <c r="H45" s="6">
        <v>283.5</v>
      </c>
      <c r="I45" s="5">
        <v>13</v>
      </c>
      <c r="J45" s="6">
        <v>573.3</v>
      </c>
      <c r="K45" s="5">
        <v>115</v>
      </c>
      <c r="L45" s="6">
        <v>4894.3</v>
      </c>
      <c r="M45" s="5">
        <v>10</v>
      </c>
      <c r="N45" s="6">
        <v>369.2</v>
      </c>
      <c r="O45" s="5">
        <v>0</v>
      </c>
      <c r="P45" s="6">
        <v>0</v>
      </c>
      <c r="Q45" s="5">
        <f t="shared" si="3"/>
        <v>425</v>
      </c>
      <c r="R45" s="6">
        <f t="shared" si="4"/>
        <v>12968.900000000001</v>
      </c>
      <c r="S45" s="1"/>
      <c r="T45" s="1"/>
    </row>
    <row r="46" spans="1:20" ht="12.75">
      <c r="A46" s="2"/>
      <c r="B46" s="3" t="s">
        <v>51</v>
      </c>
      <c r="C46" s="5">
        <v>37</v>
      </c>
      <c r="D46" s="6">
        <v>283.9</v>
      </c>
      <c r="E46" s="5">
        <v>25</v>
      </c>
      <c r="F46" s="6">
        <v>1112.3</v>
      </c>
      <c r="G46" s="5">
        <v>8</v>
      </c>
      <c r="H46" s="6">
        <v>259.4</v>
      </c>
      <c r="I46" s="5">
        <v>13</v>
      </c>
      <c r="J46" s="6">
        <v>536.9</v>
      </c>
      <c r="K46" s="5">
        <v>71</v>
      </c>
      <c r="L46" s="6">
        <v>2769.6</v>
      </c>
      <c r="M46" s="5">
        <v>14</v>
      </c>
      <c r="N46" s="6">
        <v>491.4</v>
      </c>
      <c r="O46" s="5">
        <v>0</v>
      </c>
      <c r="P46" s="6">
        <v>0</v>
      </c>
      <c r="Q46" s="5">
        <f t="shared" si="3"/>
        <v>168</v>
      </c>
      <c r="R46" s="6">
        <f t="shared" si="4"/>
        <v>5453.5</v>
      </c>
      <c r="S46" s="1"/>
      <c r="T46" s="1"/>
    </row>
    <row r="47" spans="1:20" ht="12.75">
      <c r="A47" s="2"/>
      <c r="B47" s="3" t="s">
        <v>52</v>
      </c>
      <c r="C47" s="5">
        <v>67</v>
      </c>
      <c r="D47" s="6">
        <v>828.1</v>
      </c>
      <c r="E47" s="5">
        <v>18</v>
      </c>
      <c r="F47" s="6">
        <v>1068.2</v>
      </c>
      <c r="G47" s="5">
        <v>13</v>
      </c>
      <c r="H47" s="6">
        <v>626.1</v>
      </c>
      <c r="I47" s="5">
        <v>6</v>
      </c>
      <c r="J47" s="6">
        <v>337.8</v>
      </c>
      <c r="K47" s="5">
        <v>41</v>
      </c>
      <c r="L47" s="6">
        <v>1878.8</v>
      </c>
      <c r="M47" s="5">
        <v>5</v>
      </c>
      <c r="N47" s="6">
        <v>253.2</v>
      </c>
      <c r="O47" s="5">
        <v>1</v>
      </c>
      <c r="P47" s="6">
        <v>8.1</v>
      </c>
      <c r="Q47" s="5">
        <f t="shared" si="3"/>
        <v>151</v>
      </c>
      <c r="R47" s="6">
        <f t="shared" si="4"/>
        <v>5000.3</v>
      </c>
      <c r="S47" s="1"/>
      <c r="T47" s="1"/>
    </row>
    <row r="48" spans="1:20" ht="12.75">
      <c r="A48" s="2"/>
      <c r="B48" s="3" t="s">
        <v>53</v>
      </c>
      <c r="C48" s="5">
        <v>156</v>
      </c>
      <c r="D48" s="6">
        <v>2009.3</v>
      </c>
      <c r="E48" s="5">
        <v>46</v>
      </c>
      <c r="F48" s="6">
        <v>2554.5</v>
      </c>
      <c r="G48" s="5">
        <v>23</v>
      </c>
      <c r="H48" s="6">
        <v>904.4</v>
      </c>
      <c r="I48" s="5">
        <v>7</v>
      </c>
      <c r="J48" s="6">
        <v>364.7</v>
      </c>
      <c r="K48" s="5">
        <v>96</v>
      </c>
      <c r="L48" s="6">
        <v>5041.6</v>
      </c>
      <c r="M48" s="5">
        <v>19</v>
      </c>
      <c r="N48" s="6">
        <v>1082</v>
      </c>
      <c r="O48" s="5">
        <v>0</v>
      </c>
      <c r="P48" s="6">
        <v>0</v>
      </c>
      <c r="Q48" s="5">
        <f t="shared" si="3"/>
        <v>347</v>
      </c>
      <c r="R48" s="6">
        <f t="shared" si="4"/>
        <v>11956.5</v>
      </c>
      <c r="S48" s="1"/>
      <c r="T48" s="1"/>
    </row>
    <row r="49" spans="1:20" ht="12.75">
      <c r="A49" s="2"/>
      <c r="B49" s="3" t="s">
        <v>54</v>
      </c>
      <c r="C49" s="5">
        <v>49</v>
      </c>
      <c r="D49" s="6">
        <v>309.3</v>
      </c>
      <c r="E49" s="5">
        <v>12</v>
      </c>
      <c r="F49" s="6">
        <v>541.7</v>
      </c>
      <c r="G49" s="5">
        <v>5</v>
      </c>
      <c r="H49" s="6">
        <v>203.2</v>
      </c>
      <c r="I49" s="5">
        <v>8</v>
      </c>
      <c r="J49" s="6">
        <v>480.7</v>
      </c>
      <c r="K49" s="5">
        <v>39</v>
      </c>
      <c r="L49" s="6">
        <v>1652.9</v>
      </c>
      <c r="M49" s="5">
        <v>6</v>
      </c>
      <c r="N49" s="6">
        <v>262.2</v>
      </c>
      <c r="O49" s="5">
        <v>1</v>
      </c>
      <c r="P49" s="6">
        <v>11</v>
      </c>
      <c r="Q49" s="5">
        <f t="shared" si="3"/>
        <v>120</v>
      </c>
      <c r="R49" s="6">
        <f t="shared" si="4"/>
        <v>3461</v>
      </c>
      <c r="S49" s="1"/>
      <c r="T49" s="1"/>
    </row>
    <row r="50" spans="1:20" ht="12.75">
      <c r="A50" s="2"/>
      <c r="B50" s="3" t="s">
        <v>55</v>
      </c>
      <c r="C50" s="5">
        <v>113</v>
      </c>
      <c r="D50" s="6">
        <v>711.6</v>
      </c>
      <c r="E50" s="5">
        <v>46</v>
      </c>
      <c r="F50" s="6">
        <v>2075.2</v>
      </c>
      <c r="G50" s="5">
        <v>33</v>
      </c>
      <c r="H50" s="6">
        <v>1247.6</v>
      </c>
      <c r="I50" s="5">
        <v>25</v>
      </c>
      <c r="J50" s="6">
        <v>1238</v>
      </c>
      <c r="K50" s="5">
        <v>194</v>
      </c>
      <c r="L50" s="6">
        <v>8637.8</v>
      </c>
      <c r="M50" s="5">
        <v>31</v>
      </c>
      <c r="N50" s="6">
        <v>1194.5</v>
      </c>
      <c r="O50" s="5">
        <v>1</v>
      </c>
      <c r="P50" s="6">
        <v>11.1</v>
      </c>
      <c r="Q50" s="5">
        <f t="shared" si="3"/>
        <v>443</v>
      </c>
      <c r="R50" s="6">
        <f t="shared" si="4"/>
        <v>15115.8</v>
      </c>
      <c r="S50" s="1"/>
      <c r="T50" s="1"/>
    </row>
    <row r="51" spans="1:20" ht="12.75">
      <c r="A51" s="2"/>
      <c r="B51" s="3" t="s">
        <v>56</v>
      </c>
      <c r="C51" s="5">
        <v>123</v>
      </c>
      <c r="D51" s="6">
        <v>789.7</v>
      </c>
      <c r="E51" s="5">
        <v>15</v>
      </c>
      <c r="F51" s="6">
        <v>866.8</v>
      </c>
      <c r="G51" s="5">
        <v>10</v>
      </c>
      <c r="H51" s="6">
        <v>445.5</v>
      </c>
      <c r="I51" s="5">
        <v>6</v>
      </c>
      <c r="J51" s="6">
        <v>271.2</v>
      </c>
      <c r="K51" s="5">
        <v>59</v>
      </c>
      <c r="L51" s="6">
        <v>2749.6</v>
      </c>
      <c r="M51" s="5">
        <v>7</v>
      </c>
      <c r="N51" s="6">
        <v>257.6</v>
      </c>
      <c r="O51" s="5">
        <v>0</v>
      </c>
      <c r="P51" s="6">
        <v>0</v>
      </c>
      <c r="Q51" s="5">
        <f t="shared" si="3"/>
        <v>220</v>
      </c>
      <c r="R51" s="6">
        <f t="shared" si="4"/>
        <v>5380.4</v>
      </c>
      <c r="S51" s="1"/>
      <c r="T51" s="1"/>
    </row>
    <row r="52" spans="1:20" ht="12.75">
      <c r="A52" s="2"/>
      <c r="B52" s="3" t="s">
        <v>57</v>
      </c>
      <c r="C52" s="5">
        <v>47</v>
      </c>
      <c r="D52" s="6">
        <v>415.3</v>
      </c>
      <c r="E52" s="5">
        <v>13</v>
      </c>
      <c r="F52" s="6">
        <v>430.1</v>
      </c>
      <c r="G52" s="5">
        <v>20</v>
      </c>
      <c r="H52" s="6">
        <v>581.2</v>
      </c>
      <c r="I52" s="5">
        <v>11</v>
      </c>
      <c r="J52" s="6">
        <v>690.5</v>
      </c>
      <c r="K52" s="5">
        <v>35</v>
      </c>
      <c r="L52" s="6">
        <v>1529</v>
      </c>
      <c r="M52" s="5">
        <v>8</v>
      </c>
      <c r="N52" s="6">
        <v>245.7</v>
      </c>
      <c r="O52" s="5">
        <v>0</v>
      </c>
      <c r="P52" s="6">
        <v>0</v>
      </c>
      <c r="Q52" s="5">
        <f t="shared" si="3"/>
        <v>134</v>
      </c>
      <c r="R52" s="6">
        <f t="shared" si="4"/>
        <v>3891.8</v>
      </c>
      <c r="S52" s="1"/>
      <c r="T52" s="1"/>
    </row>
    <row r="53" spans="1:20" ht="12.75">
      <c r="A53" s="2"/>
      <c r="B53" s="2"/>
      <c r="C53" s="5"/>
      <c r="D53" s="6"/>
      <c r="E53" s="5"/>
      <c r="F53" s="6"/>
      <c r="G53" s="5"/>
      <c r="H53" s="6"/>
      <c r="I53" s="5"/>
      <c r="J53" s="6"/>
      <c r="K53" s="5"/>
      <c r="L53" s="6"/>
      <c r="M53" s="5"/>
      <c r="N53" s="6"/>
      <c r="O53" s="5"/>
      <c r="P53" s="6"/>
      <c r="Q53" s="5"/>
      <c r="R53" s="6"/>
      <c r="S53" s="1"/>
      <c r="T53" s="1"/>
    </row>
    <row r="54" spans="1:20" ht="12.75">
      <c r="A54" s="2"/>
      <c r="B54" s="3" t="s">
        <v>58</v>
      </c>
      <c r="C54" s="5">
        <v>5</v>
      </c>
      <c r="D54" s="6">
        <v>17.6</v>
      </c>
      <c r="E54" s="5">
        <v>3</v>
      </c>
      <c r="F54" s="6">
        <v>247.1</v>
      </c>
      <c r="G54" s="5">
        <v>6</v>
      </c>
      <c r="H54" s="6">
        <v>229.1</v>
      </c>
      <c r="I54" s="5">
        <v>1</v>
      </c>
      <c r="J54" s="6">
        <v>101.1</v>
      </c>
      <c r="K54" s="5">
        <v>9</v>
      </c>
      <c r="L54" s="6">
        <v>448.4</v>
      </c>
      <c r="M54" s="5">
        <v>1</v>
      </c>
      <c r="N54" s="6">
        <v>31.7</v>
      </c>
      <c r="O54" s="5">
        <v>0</v>
      </c>
      <c r="P54" s="6">
        <v>0</v>
      </c>
      <c r="Q54" s="5">
        <f>SUM(C54+E54++G54++I54+K54+M54++O54)</f>
        <v>25</v>
      </c>
      <c r="R54" s="6">
        <f>SUM(D54+F54+H54+J54+L54+N54+P54)</f>
        <v>1075</v>
      </c>
      <c r="S54" s="1"/>
      <c r="T54" s="1"/>
    </row>
    <row r="55" spans="1:18" ht="12.75">
      <c r="A55" s="2"/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9" t="s">
        <v>59</v>
      </c>
    </row>
    <row r="56" spans="1:18" ht="12.75">
      <c r="A56" s="2"/>
      <c r="B56" s="3" t="s">
        <v>60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2"/>
      <c r="B57" s="3" t="s">
        <v>61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2"/>
      <c r="B58" s="3" t="s">
        <v>62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7" ht="12.75">
      <c r="O77" s="2"/>
    </row>
  </sheetData>
  <mergeCells count="18">
    <mergeCell ref="B1:R1"/>
    <mergeCell ref="B3:R3"/>
    <mergeCell ref="B4:R4"/>
    <mergeCell ref="E6:F6"/>
    <mergeCell ref="E7:F7"/>
    <mergeCell ref="E8:F8"/>
    <mergeCell ref="C6:D6"/>
    <mergeCell ref="C7:D7"/>
    <mergeCell ref="C8:D8"/>
    <mergeCell ref="G8:H8"/>
    <mergeCell ref="I8:J8"/>
    <mergeCell ref="K7:L7"/>
    <mergeCell ref="K8:L8"/>
    <mergeCell ref="Q8:R8"/>
    <mergeCell ref="M8:N8"/>
    <mergeCell ref="O6:P6"/>
    <mergeCell ref="O8:P8"/>
    <mergeCell ref="O7:P7"/>
  </mergeCells>
  <printOptions/>
  <pageMargins left="0.984251968503937" right="0" top="0" bottom="0" header="0" footer="0"/>
  <pageSetup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2004-02-24T23:29:10Z</cp:lastPrinted>
  <dcterms:created xsi:type="dcterms:W3CDTF">2004-02-12T15:28:30Z</dcterms:created>
  <dcterms:modified xsi:type="dcterms:W3CDTF">2005-05-25T20:16:15Z</dcterms:modified>
  <cp:category/>
  <cp:version/>
  <cp:contentType/>
  <cp:contentStatus/>
</cp:coreProperties>
</file>