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3" sheetId="1" r:id="rId1"/>
  </sheets>
  <definedNames>
    <definedName name="_Regression_Int" localSheetId="0" hidden="1">1</definedName>
    <definedName name="_xlnm.Print_Area" localSheetId="0">'PENS223'!$A$6:$L$109</definedName>
    <definedName name="Imprimir_área_IM" localSheetId="0">'PENS223'!$M$1:$T$56</definedName>
    <definedName name="_xlnm.Print_Titles" localSheetId="0">'PENS223'!$1:$5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<sst xmlns="http://schemas.openxmlformats.org/spreadsheetml/2006/main" count="104" uniqueCount="61">
  <si>
    <t>2. 2. 3.    COSTO DE PENSIONES MENSUALES POR RIESGOS DEL TRABAJO POR ENTIDAD FEDERATIVA</t>
  </si>
  <si>
    <t xml:space="preserve">   ( MILES DE PESOS )</t>
  </si>
  <si>
    <t>ENTIDAD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</si>
  <si>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</si>
  <si>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</si>
  <si>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</si>
  <si>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</si>
  <si>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</si>
  <si>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</si>
  <si>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</si>
  <si>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</si>
  <si>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</si>
  <si>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</si>
  <si>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</si>
  <si>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</si>
  <si>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</si>
  <si>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AGUINALDO</t>
  </si>
  <si>
    <t xml:space="preserve">           ACUMULADO *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</si>
  <si>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</si>
  <si>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</si>
  <si>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</si>
  <si>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</si>
  <si>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</si>
  <si>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</si>
  <si>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</si>
  <si>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</si>
  <si>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</si>
  <si>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</si>
  <si>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</si>
  <si>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</si>
  <si>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</si>
  <si>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</si>
  <si>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</si>
  <si>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</si>
  <si>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</si>
  <si>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</si>
  <si>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</si>
  <si>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</si>
  <si>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</si>
  <si>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</si>
  <si>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</si>
  <si>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</si>
  <si>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</si>
  <si>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</si>
  <si>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</si>
  <si>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</si>
  <si>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</si>
  <si>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</si>
  <si>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</si>
  <si>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</si>
  <si>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</si>
  <si>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</si>
  <si>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</si>
  <si>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</si>
  <si>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</si>
  <si>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</si>
  <si>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</si>
  <si>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ANUARIO ESTADISTICO 2001</t>
  </si>
  <si>
    <t>NOTA:INCLUYE 40 DÍAS DE AGUINALDO MAS EL INCREMENTO DEL 4.4% AL SALARIO MINIMO INCLUIDO EN EL MES DE DICIEMBRE.</t>
  </si>
  <si>
    <t>* )  NO INCLUYE SERVICIO MEDICO ACUMULADO POR 15,794.0</t>
  </si>
  <si>
    <t>NOTA: DEBIDO AL REDONDEO DE LAS CIFRAS LAS SUMAS DE LOS PARCIALES NO COINCIDEN CON EL 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</si>
</sst>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#,##0.00_);\(#,##0.00\)"/>
    <numFmt numFmtId="167" formatCode="0.0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0" fillId="0" borderId="2" xfId="0" applyBorder="1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2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5.625" style="0" customWidth="1"/>
    <col min="3" max="16" width="12.625" style="0" customWidth="1"/>
    <col min="17" max="17" width="13.625" style="0" customWidth="1"/>
    <col min="18" max="18" width="22.625" style="0" customWidth="1"/>
  </cols>
  <sheetData>
    <row r="1" spans="1:23" ht="12.75">
      <c r="A1" s="3"/>
      <c r="B1" s="15" t="s">
        <v>57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3"/>
      <c r="B3" s="15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2.75">
      <c r="A4" s="3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2" ht="12.75">
      <c r="A5" s="3"/>
      <c r="B5" s="3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4"/>
      <c r="P5" s="3"/>
      <c r="Q5" s="3"/>
      <c r="R5" s="3"/>
      <c r="S5" s="3"/>
      <c r="T5" s="3"/>
      <c r="U5" s="3"/>
      <c r="V5" s="3"/>
    </row>
    <row r="6" spans="1:12" ht="12.75">
      <c r="A6" s="3"/>
      <c r="B6" s="5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3"/>
      <c r="B7" s="4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3"/>
    </row>
    <row r="8" spans="1:12" ht="12.75">
      <c r="A8" s="3"/>
      <c r="B8" s="5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3"/>
      <c r="B9" s="4" t="s">
        <v>18</v>
      </c>
      <c r="C9" s="9">
        <f aca="true" t="shared" si="0" ref="C9:K9">C11+C18+C52</f>
        <v>31195.2</v>
      </c>
      <c r="D9" s="9">
        <f t="shared" si="0"/>
        <v>35918</v>
      </c>
      <c r="E9" s="9">
        <f t="shared" si="0"/>
        <v>34050.1</v>
      </c>
      <c r="F9" s="9">
        <f t="shared" si="0"/>
        <v>33913.40000000001</v>
      </c>
      <c r="G9" s="9">
        <f t="shared" si="0"/>
        <v>32080.4</v>
      </c>
      <c r="H9" s="9">
        <f t="shared" si="0"/>
        <v>34717.59999999999</v>
      </c>
      <c r="I9" s="9">
        <f t="shared" si="0"/>
        <v>41127.7</v>
      </c>
      <c r="J9" s="9">
        <f t="shared" si="0"/>
        <v>34757.6</v>
      </c>
      <c r="K9" s="9">
        <f t="shared" si="0"/>
        <v>34537.3</v>
      </c>
      <c r="L9" s="10"/>
    </row>
    <row r="10" spans="1:12" ht="12.75">
      <c r="A10" s="3"/>
      <c r="B10" s="3"/>
      <c r="C10" s="9"/>
      <c r="D10" s="9"/>
      <c r="E10" s="9"/>
      <c r="F10" s="9"/>
      <c r="G10" s="9"/>
      <c r="H10" s="9"/>
      <c r="I10" s="9"/>
      <c r="J10" s="9"/>
      <c r="K10" s="9"/>
      <c r="L10" s="10"/>
    </row>
    <row r="11" spans="1:12" ht="12.75">
      <c r="A11" s="3"/>
      <c r="B11" s="4" t="s">
        <v>19</v>
      </c>
      <c r="C11" s="9">
        <f aca="true" t="shared" si="1" ref="C11:K11">SUM(C13:C16)</f>
        <v>10467.199999999999</v>
      </c>
      <c r="D11" s="9">
        <f t="shared" si="1"/>
        <v>11751.2</v>
      </c>
      <c r="E11" s="9">
        <f t="shared" si="1"/>
        <v>11336.300000000001</v>
      </c>
      <c r="F11" s="9">
        <f t="shared" si="1"/>
        <v>11434.699999999999</v>
      </c>
      <c r="G11" s="9">
        <f t="shared" si="1"/>
        <v>10674.7</v>
      </c>
      <c r="H11" s="9">
        <f t="shared" si="1"/>
        <v>11306</v>
      </c>
      <c r="I11" s="9">
        <f t="shared" si="1"/>
        <v>13933.6</v>
      </c>
      <c r="J11" s="9">
        <f t="shared" si="1"/>
        <v>11977.099999999999</v>
      </c>
      <c r="K11" s="9">
        <f t="shared" si="1"/>
        <v>11256.300000000001</v>
      </c>
      <c r="L11" s="10"/>
    </row>
    <row r="12" spans="1:12" ht="12.7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1:12" ht="12.75">
      <c r="A13" s="3"/>
      <c r="B13" s="4" t="s">
        <v>20</v>
      </c>
      <c r="C13" s="13">
        <v>2586.6</v>
      </c>
      <c r="D13" s="13">
        <v>2800.3</v>
      </c>
      <c r="E13" s="13">
        <v>2748.2</v>
      </c>
      <c r="F13" s="13">
        <v>2578.6</v>
      </c>
      <c r="G13" s="13">
        <v>2506.1</v>
      </c>
      <c r="H13" s="13">
        <v>2696.2</v>
      </c>
      <c r="I13" s="13">
        <v>3382.3</v>
      </c>
      <c r="J13" s="13">
        <v>2696.6</v>
      </c>
      <c r="K13" s="13">
        <v>2560.9</v>
      </c>
      <c r="L13" s="10"/>
    </row>
    <row r="14" spans="1:12" ht="12.75">
      <c r="A14" s="3"/>
      <c r="B14" s="4" t="s">
        <v>21</v>
      </c>
      <c r="C14" s="13">
        <v>3187.8</v>
      </c>
      <c r="D14" s="13">
        <v>3630.8</v>
      </c>
      <c r="E14" s="13">
        <v>3275.3</v>
      </c>
      <c r="F14" s="13">
        <v>3615.4</v>
      </c>
      <c r="G14" s="13">
        <v>3310</v>
      </c>
      <c r="H14" s="13">
        <v>3401.5</v>
      </c>
      <c r="I14" s="13">
        <v>4103.2</v>
      </c>
      <c r="J14" s="13">
        <v>3346.8</v>
      </c>
      <c r="K14" s="13">
        <v>3347.5</v>
      </c>
      <c r="L14" s="10"/>
    </row>
    <row r="15" spans="1:12" ht="12.75">
      <c r="A15" s="3"/>
      <c r="B15" s="4" t="s">
        <v>22</v>
      </c>
      <c r="C15" s="13">
        <v>3150</v>
      </c>
      <c r="D15" s="13">
        <v>3564.5</v>
      </c>
      <c r="E15" s="13">
        <v>3721.2</v>
      </c>
      <c r="F15" s="13">
        <v>3542.4</v>
      </c>
      <c r="G15" s="13">
        <v>3333.8</v>
      </c>
      <c r="H15" s="13">
        <v>3474.9</v>
      </c>
      <c r="I15" s="13">
        <v>4185</v>
      </c>
      <c r="J15" s="13">
        <v>4144.7</v>
      </c>
      <c r="K15" s="13">
        <v>3535.3</v>
      </c>
      <c r="L15" s="10"/>
    </row>
    <row r="16" spans="1:12" ht="12.75">
      <c r="A16" s="3"/>
      <c r="B16" s="4" t="s">
        <v>23</v>
      </c>
      <c r="C16" s="13">
        <v>1542.8</v>
      </c>
      <c r="D16" s="13">
        <v>1755.6</v>
      </c>
      <c r="E16" s="13">
        <v>1591.6</v>
      </c>
      <c r="F16" s="13">
        <v>1698.3</v>
      </c>
      <c r="G16" s="13">
        <v>1524.8</v>
      </c>
      <c r="H16" s="13">
        <v>1733.4</v>
      </c>
      <c r="I16" s="13">
        <v>2263.1</v>
      </c>
      <c r="J16" s="13">
        <v>1789</v>
      </c>
      <c r="K16" s="13">
        <v>1812.6</v>
      </c>
      <c r="L16" s="10"/>
    </row>
    <row r="17" spans="1:12" ht="12.75">
      <c r="A17" s="3"/>
      <c r="B17" s="3"/>
      <c r="C17" s="9"/>
      <c r="D17" s="9"/>
      <c r="E17" s="9"/>
      <c r="F17" s="9"/>
      <c r="G17" s="9"/>
      <c r="H17" s="9"/>
      <c r="I17" s="9"/>
      <c r="J17" s="9"/>
      <c r="K17" s="9"/>
      <c r="L17" s="3"/>
    </row>
    <row r="18" spans="1:12" ht="12.75">
      <c r="A18" s="3"/>
      <c r="B18" s="4" t="s">
        <v>24</v>
      </c>
      <c r="C18" s="9">
        <f aca="true" t="shared" si="2" ref="C18:K18">SUM(C20:C50)</f>
        <v>20665.2</v>
      </c>
      <c r="D18" s="9">
        <f t="shared" si="2"/>
        <v>24096.399999999998</v>
      </c>
      <c r="E18" s="9">
        <f t="shared" si="2"/>
        <v>22599.699999999997</v>
      </c>
      <c r="F18" s="9">
        <f t="shared" si="2"/>
        <v>22361.800000000007</v>
      </c>
      <c r="G18" s="9">
        <f t="shared" si="2"/>
        <v>21329.5</v>
      </c>
      <c r="H18" s="9">
        <f t="shared" si="2"/>
        <v>23335.399999999998</v>
      </c>
      <c r="I18" s="9">
        <f t="shared" si="2"/>
        <v>27105.799999999992</v>
      </c>
      <c r="J18" s="9">
        <f t="shared" si="2"/>
        <v>22705.600000000002</v>
      </c>
      <c r="K18" s="9">
        <f t="shared" si="2"/>
        <v>23206.1</v>
      </c>
      <c r="L18" s="9"/>
    </row>
    <row r="19" spans="1:12" ht="12.75">
      <c r="A19" s="3"/>
      <c r="B19" s="3"/>
      <c r="C19" s="9"/>
      <c r="D19" s="9"/>
      <c r="E19" s="9"/>
      <c r="F19" s="9"/>
      <c r="G19" s="9"/>
      <c r="H19" s="9"/>
      <c r="I19" s="9"/>
      <c r="J19" s="9"/>
      <c r="K19" s="9"/>
      <c r="L19" s="3"/>
    </row>
    <row r="20" spans="1:12" ht="12.75">
      <c r="A20" s="3"/>
      <c r="B20" s="4" t="s">
        <v>25</v>
      </c>
      <c r="C20" s="13">
        <v>304.6</v>
      </c>
      <c r="D20" s="13">
        <v>457</v>
      </c>
      <c r="E20" s="13">
        <v>323.5</v>
      </c>
      <c r="F20" s="13">
        <v>329.9</v>
      </c>
      <c r="G20" s="13">
        <v>329.9</v>
      </c>
      <c r="H20" s="13">
        <v>330.1</v>
      </c>
      <c r="I20" s="13">
        <v>382.8</v>
      </c>
      <c r="J20" s="13">
        <v>368.4</v>
      </c>
      <c r="K20" s="13">
        <v>312.8</v>
      </c>
      <c r="L20" s="3"/>
    </row>
    <row r="21" spans="1:12" ht="12.75">
      <c r="A21" s="3"/>
      <c r="B21" s="4" t="s">
        <v>26</v>
      </c>
      <c r="C21" s="13">
        <v>511.8</v>
      </c>
      <c r="D21" s="13">
        <v>388.6</v>
      </c>
      <c r="E21" s="13">
        <v>387.9</v>
      </c>
      <c r="F21" s="13">
        <v>375.3</v>
      </c>
      <c r="G21" s="13">
        <v>382.3</v>
      </c>
      <c r="H21" s="13">
        <v>391.8</v>
      </c>
      <c r="I21" s="13">
        <v>467.6</v>
      </c>
      <c r="J21" s="13">
        <v>384.5</v>
      </c>
      <c r="K21" s="13">
        <v>389.4</v>
      </c>
      <c r="L21" s="3"/>
    </row>
    <row r="22" spans="1:12" ht="12.75">
      <c r="A22" s="3"/>
      <c r="B22" s="4" t="s">
        <v>27</v>
      </c>
      <c r="C22" s="13">
        <v>365.3</v>
      </c>
      <c r="D22" s="13">
        <v>430</v>
      </c>
      <c r="E22" s="13">
        <v>384.6</v>
      </c>
      <c r="F22" s="13">
        <v>424.6</v>
      </c>
      <c r="G22" s="13">
        <v>384.1</v>
      </c>
      <c r="H22" s="13">
        <v>515.4</v>
      </c>
      <c r="I22" s="13">
        <v>473.3</v>
      </c>
      <c r="J22" s="13">
        <v>435</v>
      </c>
      <c r="K22" s="13">
        <v>412.8</v>
      </c>
      <c r="L22" s="3"/>
    </row>
    <row r="23" spans="1:12" ht="12.75">
      <c r="A23" s="3"/>
      <c r="B23" s="4" t="s">
        <v>28</v>
      </c>
      <c r="C23" s="13">
        <v>199.8</v>
      </c>
      <c r="D23" s="13">
        <v>230.9</v>
      </c>
      <c r="E23" s="13">
        <v>217.3</v>
      </c>
      <c r="F23" s="13">
        <v>228.6</v>
      </c>
      <c r="G23" s="13">
        <v>218</v>
      </c>
      <c r="H23" s="13">
        <v>290.3</v>
      </c>
      <c r="I23" s="13">
        <v>254.8</v>
      </c>
      <c r="J23" s="13">
        <v>231.8</v>
      </c>
      <c r="K23" s="13">
        <v>276.2</v>
      </c>
      <c r="L23" s="3"/>
    </row>
    <row r="24" spans="1:12" ht="12.75">
      <c r="A24" s="3"/>
      <c r="B24" s="4" t="s">
        <v>29</v>
      </c>
      <c r="C24" s="13">
        <v>1368.4</v>
      </c>
      <c r="D24" s="13">
        <v>1573.9</v>
      </c>
      <c r="E24" s="13">
        <v>1488</v>
      </c>
      <c r="F24" s="13">
        <v>1497.5</v>
      </c>
      <c r="G24" s="13">
        <v>1475.8</v>
      </c>
      <c r="H24" s="13">
        <v>1632.9</v>
      </c>
      <c r="I24" s="13">
        <v>1877.2</v>
      </c>
      <c r="J24" s="13">
        <v>1629.6</v>
      </c>
      <c r="K24" s="13">
        <v>1644.5</v>
      </c>
      <c r="L24" s="3"/>
    </row>
    <row r="25" spans="1:12" ht="12.75">
      <c r="A25" s="3"/>
      <c r="B25" s="4" t="s">
        <v>30</v>
      </c>
      <c r="C25" s="13">
        <v>210.2</v>
      </c>
      <c r="D25" s="13">
        <v>250.2</v>
      </c>
      <c r="E25" s="13">
        <v>318.7</v>
      </c>
      <c r="F25" s="13">
        <v>234.5</v>
      </c>
      <c r="G25" s="13">
        <v>234.5</v>
      </c>
      <c r="H25" s="13">
        <v>409.8</v>
      </c>
      <c r="I25" s="13">
        <v>278.8</v>
      </c>
      <c r="J25" s="13">
        <v>238.7</v>
      </c>
      <c r="K25" s="13">
        <v>240.6</v>
      </c>
      <c r="L25" s="3"/>
    </row>
    <row r="26" spans="1:12" ht="12.75">
      <c r="A26" s="3"/>
      <c r="B26" s="4" t="s">
        <v>31</v>
      </c>
      <c r="C26" s="13">
        <v>838.6</v>
      </c>
      <c r="D26" s="13">
        <v>655</v>
      </c>
      <c r="E26" s="13">
        <v>793.4</v>
      </c>
      <c r="F26" s="13">
        <v>817.7</v>
      </c>
      <c r="G26" s="13">
        <v>616</v>
      </c>
      <c r="H26" s="13">
        <v>969</v>
      </c>
      <c r="I26" s="13">
        <v>753.2</v>
      </c>
      <c r="J26" s="13">
        <v>646.7</v>
      </c>
      <c r="K26" s="13">
        <v>704.8</v>
      </c>
      <c r="L26" s="3"/>
    </row>
    <row r="27" spans="1:12" ht="12.75">
      <c r="A27" s="3"/>
      <c r="B27" s="4" t="s">
        <v>32</v>
      </c>
      <c r="C27" s="13">
        <v>726.4</v>
      </c>
      <c r="D27" s="13">
        <v>828.9</v>
      </c>
      <c r="E27" s="13">
        <v>788.5</v>
      </c>
      <c r="F27" s="13">
        <v>783.6</v>
      </c>
      <c r="G27" s="13">
        <v>774.3</v>
      </c>
      <c r="H27" s="13">
        <v>938.7</v>
      </c>
      <c r="I27" s="13">
        <v>909.4</v>
      </c>
      <c r="J27" s="13">
        <v>785.8</v>
      </c>
      <c r="K27" s="13">
        <v>790.5</v>
      </c>
      <c r="L27" s="3"/>
    </row>
    <row r="28" spans="1:12" ht="12.75">
      <c r="A28" s="3"/>
      <c r="B28" s="4" t="s">
        <v>33</v>
      </c>
      <c r="C28" s="13">
        <v>577.7</v>
      </c>
      <c r="D28" s="13">
        <v>685.2</v>
      </c>
      <c r="E28" s="13">
        <v>607.3</v>
      </c>
      <c r="F28" s="13">
        <v>675.5</v>
      </c>
      <c r="G28" s="13">
        <v>600.3</v>
      </c>
      <c r="H28" s="13">
        <v>673.2</v>
      </c>
      <c r="I28" s="13">
        <v>823.5</v>
      </c>
      <c r="J28" s="13">
        <v>646.2</v>
      </c>
      <c r="K28" s="13">
        <v>706.8</v>
      </c>
      <c r="L28" s="3"/>
    </row>
    <row r="29" spans="1:12" ht="12.75">
      <c r="A29" s="3"/>
      <c r="B29" s="4" t="s">
        <v>34</v>
      </c>
      <c r="C29" s="13">
        <v>916.6</v>
      </c>
      <c r="D29" s="13">
        <v>1020.6</v>
      </c>
      <c r="E29" s="13">
        <v>1130.2</v>
      </c>
      <c r="F29" s="13">
        <v>973.4</v>
      </c>
      <c r="G29" s="13">
        <v>968</v>
      </c>
      <c r="H29" s="13">
        <v>990</v>
      </c>
      <c r="I29" s="13">
        <v>1233.5</v>
      </c>
      <c r="J29" s="13">
        <v>980.4</v>
      </c>
      <c r="K29" s="13">
        <v>972.4</v>
      </c>
      <c r="L29" s="3"/>
    </row>
    <row r="30" spans="1:12" ht="12.75">
      <c r="A30" s="3"/>
      <c r="B30" s="4" t="s">
        <v>35</v>
      </c>
      <c r="C30" s="13">
        <v>655.8</v>
      </c>
      <c r="D30" s="13">
        <v>760.9</v>
      </c>
      <c r="E30" s="13">
        <v>706.8</v>
      </c>
      <c r="F30" s="13">
        <v>896.3</v>
      </c>
      <c r="G30" s="13">
        <v>707.4</v>
      </c>
      <c r="H30" s="13">
        <v>719.4</v>
      </c>
      <c r="I30" s="13">
        <v>1154.1</v>
      </c>
      <c r="J30" s="13">
        <v>772.3</v>
      </c>
      <c r="K30" s="13">
        <v>737.9</v>
      </c>
      <c r="L30" s="3"/>
    </row>
    <row r="31" spans="1:12" ht="12.75">
      <c r="A31" s="3"/>
      <c r="B31" s="4" t="s">
        <v>36</v>
      </c>
      <c r="C31" s="13">
        <v>739.5</v>
      </c>
      <c r="D31" s="13">
        <v>851.2</v>
      </c>
      <c r="E31" s="13">
        <v>822.4</v>
      </c>
      <c r="F31" s="13">
        <v>752.3</v>
      </c>
      <c r="G31" s="13">
        <v>752.2</v>
      </c>
      <c r="H31" s="13">
        <v>762.8</v>
      </c>
      <c r="I31" s="13">
        <v>918.4</v>
      </c>
      <c r="J31" s="13">
        <v>777.1</v>
      </c>
      <c r="K31" s="13">
        <v>765</v>
      </c>
      <c r="L31" s="3"/>
    </row>
    <row r="32" spans="1:12" ht="12.75">
      <c r="A32" s="3"/>
      <c r="B32" s="4" t="s">
        <v>37</v>
      </c>
      <c r="C32" s="13">
        <v>817.1</v>
      </c>
      <c r="D32" s="13">
        <v>1406.8</v>
      </c>
      <c r="E32" s="13">
        <v>911.8</v>
      </c>
      <c r="F32" s="13">
        <v>928.8</v>
      </c>
      <c r="G32" s="13">
        <v>877.3</v>
      </c>
      <c r="H32" s="13">
        <v>879.8</v>
      </c>
      <c r="I32" s="13">
        <v>1314.1</v>
      </c>
      <c r="J32" s="13">
        <v>884.5</v>
      </c>
      <c r="K32" s="13">
        <v>893.1</v>
      </c>
      <c r="L32" s="3"/>
    </row>
    <row r="33" spans="1:12" ht="12.75">
      <c r="A33" s="3"/>
      <c r="B33" s="4" t="s">
        <v>38</v>
      </c>
      <c r="C33" s="13">
        <v>2051.3</v>
      </c>
      <c r="D33" s="13">
        <v>2671.7</v>
      </c>
      <c r="E33" s="13">
        <v>2262.1</v>
      </c>
      <c r="F33" s="13">
        <v>2359.9</v>
      </c>
      <c r="G33" s="13">
        <v>2224.5</v>
      </c>
      <c r="H33" s="13">
        <v>2215.5</v>
      </c>
      <c r="I33" s="13">
        <v>2931</v>
      </c>
      <c r="J33" s="13">
        <v>2389.1</v>
      </c>
      <c r="K33" s="13">
        <v>2670</v>
      </c>
      <c r="L33" s="3"/>
    </row>
    <row r="34" spans="1:12" ht="12.75">
      <c r="A34" s="3"/>
      <c r="B34" s="4" t="s">
        <v>39</v>
      </c>
      <c r="C34" s="13">
        <v>712.7</v>
      </c>
      <c r="D34" s="13">
        <v>933.7</v>
      </c>
      <c r="E34" s="13">
        <v>843</v>
      </c>
      <c r="F34" s="13">
        <v>795.3</v>
      </c>
      <c r="G34" s="13">
        <v>777.1</v>
      </c>
      <c r="H34" s="13">
        <v>786.7</v>
      </c>
      <c r="I34" s="13">
        <v>918.4</v>
      </c>
      <c r="J34" s="13">
        <v>871.1</v>
      </c>
      <c r="K34" s="13">
        <v>805.6</v>
      </c>
      <c r="L34" s="3"/>
    </row>
    <row r="35" spans="1:12" ht="12.75">
      <c r="A35" s="3"/>
      <c r="B35" s="4" t="s">
        <v>40</v>
      </c>
      <c r="C35" s="13">
        <v>1071.6</v>
      </c>
      <c r="D35" s="13">
        <v>1174.9</v>
      </c>
      <c r="E35" s="13">
        <v>1111.5</v>
      </c>
      <c r="F35" s="13">
        <v>1100.1</v>
      </c>
      <c r="G35" s="13">
        <v>1085.9</v>
      </c>
      <c r="H35" s="13">
        <v>1148.3</v>
      </c>
      <c r="I35" s="13">
        <v>1277.1</v>
      </c>
      <c r="J35" s="13">
        <v>1160.6</v>
      </c>
      <c r="K35" s="13">
        <v>1145.2</v>
      </c>
      <c r="L35" s="3"/>
    </row>
    <row r="36" spans="1:12" ht="12.75">
      <c r="A36" s="3"/>
      <c r="B36" s="4" t="s">
        <v>41</v>
      </c>
      <c r="C36" s="13">
        <v>251</v>
      </c>
      <c r="D36" s="13">
        <v>324</v>
      </c>
      <c r="E36" s="13">
        <v>265</v>
      </c>
      <c r="F36" s="13">
        <v>269.2</v>
      </c>
      <c r="G36" s="13">
        <v>268.5</v>
      </c>
      <c r="H36" s="13">
        <v>281</v>
      </c>
      <c r="I36" s="13">
        <v>311</v>
      </c>
      <c r="J36" s="13">
        <v>269.6</v>
      </c>
      <c r="K36" s="13">
        <v>280.3</v>
      </c>
      <c r="L36" s="3"/>
    </row>
    <row r="37" spans="1:12" ht="12.75">
      <c r="A37" s="3"/>
      <c r="B37" s="4" t="s">
        <v>42</v>
      </c>
      <c r="C37" s="13">
        <v>615.3</v>
      </c>
      <c r="D37" s="13">
        <v>752.6</v>
      </c>
      <c r="E37" s="13">
        <v>680.7</v>
      </c>
      <c r="F37" s="13">
        <v>728.1</v>
      </c>
      <c r="G37" s="13">
        <v>719.5</v>
      </c>
      <c r="H37" s="13">
        <v>785.5</v>
      </c>
      <c r="I37" s="13">
        <v>881.7</v>
      </c>
      <c r="J37" s="13">
        <v>716.4</v>
      </c>
      <c r="K37" s="13">
        <v>759.6</v>
      </c>
      <c r="L37" s="3"/>
    </row>
    <row r="38" spans="1:12" ht="12.75">
      <c r="A38" s="3"/>
      <c r="B38" s="4" t="s">
        <v>43</v>
      </c>
      <c r="C38" s="13">
        <v>906.3</v>
      </c>
      <c r="D38" s="13">
        <v>1010.1</v>
      </c>
      <c r="E38" s="13">
        <v>1040.1</v>
      </c>
      <c r="F38" s="13">
        <v>955</v>
      </c>
      <c r="G38" s="13">
        <v>964.9</v>
      </c>
      <c r="H38" s="13">
        <v>1036.6</v>
      </c>
      <c r="I38" s="13">
        <v>1241.5</v>
      </c>
      <c r="J38" s="13">
        <v>1120.3</v>
      </c>
      <c r="K38" s="13">
        <v>1097.3</v>
      </c>
      <c r="L38" s="3"/>
    </row>
    <row r="39" spans="1:12" ht="12.75">
      <c r="A39" s="3"/>
      <c r="B39" s="4" t="s">
        <v>44</v>
      </c>
      <c r="C39" s="13">
        <v>953.1</v>
      </c>
      <c r="D39" s="13">
        <v>1071.9</v>
      </c>
      <c r="E39" s="13">
        <v>1026.1</v>
      </c>
      <c r="F39" s="13">
        <v>1029.1</v>
      </c>
      <c r="G39" s="13">
        <v>988.9</v>
      </c>
      <c r="H39" s="13">
        <v>1099.2</v>
      </c>
      <c r="I39" s="13">
        <v>1187.8</v>
      </c>
      <c r="J39" s="13">
        <v>1045.7</v>
      </c>
      <c r="K39" s="13">
        <v>1038.4</v>
      </c>
      <c r="L39" s="3"/>
    </row>
    <row r="40" spans="1:12" ht="12.75">
      <c r="A40" s="3"/>
      <c r="B40" s="4" t="s">
        <v>45</v>
      </c>
      <c r="C40" s="13">
        <v>503.3</v>
      </c>
      <c r="D40" s="13">
        <v>525.7</v>
      </c>
      <c r="E40" s="13">
        <v>429.5</v>
      </c>
      <c r="F40" s="13">
        <v>547.4</v>
      </c>
      <c r="G40" s="13">
        <v>439.6</v>
      </c>
      <c r="H40" s="13">
        <v>495.1</v>
      </c>
      <c r="I40" s="13">
        <v>517.6</v>
      </c>
      <c r="J40" s="13">
        <v>445.5</v>
      </c>
      <c r="K40" s="13">
        <v>451.6</v>
      </c>
      <c r="L40" s="3"/>
    </row>
    <row r="41" spans="1:12" ht="12.75">
      <c r="A41" s="3"/>
      <c r="B41" s="4" t="s">
        <v>46</v>
      </c>
      <c r="C41" s="13">
        <v>260.1</v>
      </c>
      <c r="D41" s="13">
        <v>321.1</v>
      </c>
      <c r="E41" s="13">
        <v>413.3</v>
      </c>
      <c r="F41" s="13">
        <v>299.2</v>
      </c>
      <c r="G41" s="13">
        <v>296.8</v>
      </c>
      <c r="H41" s="13">
        <v>397.8</v>
      </c>
      <c r="I41" s="13">
        <v>366.1</v>
      </c>
      <c r="J41" s="13">
        <v>335.3</v>
      </c>
      <c r="K41" s="13">
        <v>324.3</v>
      </c>
      <c r="L41" s="3"/>
    </row>
    <row r="42" spans="1:12" ht="12.75">
      <c r="A42" s="3"/>
      <c r="B42" s="4" t="s">
        <v>47</v>
      </c>
      <c r="C42" s="13">
        <v>658.9</v>
      </c>
      <c r="D42" s="13">
        <v>1072.7</v>
      </c>
      <c r="E42" s="13">
        <v>785.5</v>
      </c>
      <c r="F42" s="13">
        <v>724.6</v>
      </c>
      <c r="G42" s="13">
        <v>733.2</v>
      </c>
      <c r="H42" s="13">
        <v>730.6</v>
      </c>
      <c r="I42" s="13">
        <v>1225.8</v>
      </c>
      <c r="J42" s="13">
        <v>751.2</v>
      </c>
      <c r="K42" s="13">
        <v>807.5</v>
      </c>
      <c r="L42" s="3"/>
    </row>
    <row r="43" spans="1:12" ht="12.75">
      <c r="A43" s="3"/>
      <c r="B43" s="4" t="s">
        <v>48</v>
      </c>
      <c r="C43" s="13">
        <v>827.3</v>
      </c>
      <c r="D43" s="13">
        <v>977.9</v>
      </c>
      <c r="E43" s="13">
        <v>930.1</v>
      </c>
      <c r="F43" s="13">
        <v>948.7</v>
      </c>
      <c r="G43" s="13">
        <v>970.3</v>
      </c>
      <c r="H43" s="13">
        <v>987.5</v>
      </c>
      <c r="I43" s="13">
        <v>1095.4</v>
      </c>
      <c r="J43" s="13">
        <v>1087.9</v>
      </c>
      <c r="K43" s="13">
        <v>966.8</v>
      </c>
      <c r="L43" s="3"/>
    </row>
    <row r="44" spans="1:12" ht="12.75">
      <c r="A44" s="3"/>
      <c r="B44" s="4" t="s">
        <v>49</v>
      </c>
      <c r="C44" s="13">
        <v>357.8</v>
      </c>
      <c r="D44" s="13">
        <v>432.6</v>
      </c>
      <c r="E44" s="13">
        <v>453.1</v>
      </c>
      <c r="F44" s="13">
        <v>408.5</v>
      </c>
      <c r="G44" s="13">
        <v>388.5</v>
      </c>
      <c r="H44" s="13">
        <v>432.7</v>
      </c>
      <c r="I44" s="13">
        <v>467</v>
      </c>
      <c r="J44" s="13">
        <v>429.7</v>
      </c>
      <c r="K44" s="13">
        <v>434.1</v>
      </c>
      <c r="L44" s="3"/>
    </row>
    <row r="45" spans="1:12" ht="12.75">
      <c r="A45" s="3"/>
      <c r="B45" s="4" t="s">
        <v>50</v>
      </c>
      <c r="C45" s="13">
        <v>355</v>
      </c>
      <c r="D45" s="13">
        <v>371.6</v>
      </c>
      <c r="E45" s="13">
        <v>368.6</v>
      </c>
      <c r="F45" s="13">
        <v>353.9</v>
      </c>
      <c r="G45" s="13">
        <v>357.1</v>
      </c>
      <c r="H45" s="13">
        <v>390.5</v>
      </c>
      <c r="I45" s="13">
        <v>430.1</v>
      </c>
      <c r="J45" s="13">
        <v>378.3</v>
      </c>
      <c r="K45" s="13">
        <v>365.4</v>
      </c>
      <c r="L45" s="3"/>
    </row>
    <row r="46" spans="1:12" ht="12.75">
      <c r="A46" s="3"/>
      <c r="B46" s="4" t="s">
        <v>51</v>
      </c>
      <c r="C46" s="13">
        <v>832.9</v>
      </c>
      <c r="D46" s="13">
        <v>876</v>
      </c>
      <c r="E46" s="13">
        <v>835.5</v>
      </c>
      <c r="F46" s="13">
        <v>963.2</v>
      </c>
      <c r="G46" s="13">
        <v>820.8</v>
      </c>
      <c r="H46" s="13">
        <v>1019.2</v>
      </c>
      <c r="I46" s="13">
        <v>1010.8</v>
      </c>
      <c r="J46" s="13">
        <v>884.9</v>
      </c>
      <c r="K46" s="13">
        <v>914</v>
      </c>
      <c r="L46" s="3"/>
    </row>
    <row r="47" spans="1:12" ht="12.75">
      <c r="A47" s="3"/>
      <c r="B47" s="4" t="s">
        <v>52</v>
      </c>
      <c r="C47" s="13">
        <v>236.4</v>
      </c>
      <c r="D47" s="13">
        <v>250.3</v>
      </c>
      <c r="E47" s="13">
        <v>238</v>
      </c>
      <c r="F47" s="13">
        <v>237.4</v>
      </c>
      <c r="G47" s="13">
        <v>237.4</v>
      </c>
      <c r="H47" s="13">
        <v>223</v>
      </c>
      <c r="I47" s="13">
        <v>274.4</v>
      </c>
      <c r="J47" s="13">
        <v>287.1</v>
      </c>
      <c r="K47" s="13">
        <v>410.1</v>
      </c>
      <c r="L47" s="3"/>
    </row>
    <row r="48" spans="1:12" ht="12.75">
      <c r="A48" s="3"/>
      <c r="B48" s="4" t="s">
        <v>53</v>
      </c>
      <c r="C48" s="13">
        <v>1141.3</v>
      </c>
      <c r="D48" s="13">
        <v>1098.5</v>
      </c>
      <c r="E48" s="13">
        <v>1318.7</v>
      </c>
      <c r="F48" s="13">
        <v>1054.7</v>
      </c>
      <c r="G48" s="13">
        <v>1068.3</v>
      </c>
      <c r="H48" s="13">
        <v>1106.8</v>
      </c>
      <c r="I48" s="13">
        <v>1353.1</v>
      </c>
      <c r="J48" s="13">
        <v>1071.2</v>
      </c>
      <c r="K48" s="13">
        <v>1158.2</v>
      </c>
      <c r="L48" s="3"/>
    </row>
    <row r="49" spans="1:12" ht="12.75">
      <c r="A49" s="3"/>
      <c r="B49" s="4" t="s">
        <v>54</v>
      </c>
      <c r="C49" s="13">
        <v>364.9</v>
      </c>
      <c r="D49" s="13">
        <v>402.7</v>
      </c>
      <c r="E49" s="13">
        <v>438.3</v>
      </c>
      <c r="F49" s="13">
        <v>389.9</v>
      </c>
      <c r="G49" s="13">
        <v>388.2</v>
      </c>
      <c r="H49" s="13">
        <v>393.4</v>
      </c>
      <c r="I49" s="13">
        <v>452.2</v>
      </c>
      <c r="J49" s="13">
        <v>392.6</v>
      </c>
      <c r="K49" s="13">
        <v>433.7</v>
      </c>
      <c r="L49" s="3"/>
    </row>
    <row r="50" spans="1:12" ht="12.75">
      <c r="A50" s="3"/>
      <c r="B50" s="4" t="s">
        <v>55</v>
      </c>
      <c r="C50" s="13">
        <v>334.2</v>
      </c>
      <c r="D50" s="13">
        <v>289.2</v>
      </c>
      <c r="E50" s="13">
        <v>280.2</v>
      </c>
      <c r="F50" s="13">
        <v>279.6</v>
      </c>
      <c r="G50" s="13">
        <v>279.9</v>
      </c>
      <c r="H50" s="13">
        <v>302.8</v>
      </c>
      <c r="I50" s="13">
        <v>324.1</v>
      </c>
      <c r="J50" s="13">
        <v>288.1</v>
      </c>
      <c r="K50" s="13">
        <v>297.2</v>
      </c>
      <c r="L50" s="3"/>
    </row>
    <row r="51" spans="1:12" ht="12.75">
      <c r="A51" s="3"/>
      <c r="B51" s="3"/>
      <c r="C51" s="13"/>
      <c r="D51" s="13"/>
      <c r="E51" s="13"/>
      <c r="F51" s="13"/>
      <c r="G51" s="13"/>
      <c r="H51" s="13"/>
      <c r="I51" s="13"/>
      <c r="J51" s="13"/>
      <c r="K51" s="13"/>
      <c r="L51" s="3"/>
    </row>
    <row r="52" spans="1:12" ht="12.75">
      <c r="A52" s="3"/>
      <c r="B52" s="4" t="s">
        <v>56</v>
      </c>
      <c r="C52" s="13">
        <v>62.8</v>
      </c>
      <c r="D52" s="13">
        <v>70.4</v>
      </c>
      <c r="E52" s="13">
        <v>114.1</v>
      </c>
      <c r="F52" s="13">
        <v>116.9</v>
      </c>
      <c r="G52" s="13">
        <v>76.2</v>
      </c>
      <c r="H52" s="13">
        <v>76.2</v>
      </c>
      <c r="I52" s="13">
        <v>88.3</v>
      </c>
      <c r="J52" s="13">
        <v>74.9</v>
      </c>
      <c r="K52" s="13">
        <v>74.9</v>
      </c>
      <c r="L52" s="3"/>
    </row>
    <row r="53" spans="1:12" ht="12.75">
      <c r="A53" s="3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3"/>
      <c r="B54" s="14" t="s">
        <v>58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14" t="s">
        <v>59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3"/>
      <c r="B56" s="14" t="s">
        <v>60</v>
      </c>
      <c r="C56" s="10"/>
      <c r="D56" s="10"/>
      <c r="E56" s="10"/>
      <c r="F56" s="10"/>
      <c r="G56" s="10"/>
      <c r="H56" s="10"/>
      <c r="I56" s="10"/>
      <c r="J56" s="9"/>
      <c r="K56" s="10"/>
      <c r="L56" s="10"/>
    </row>
    <row r="57" spans="1:12" ht="12.75">
      <c r="A57" s="3"/>
      <c r="B57" s="3"/>
      <c r="C57" s="10"/>
      <c r="D57" s="10"/>
      <c r="E57" s="10"/>
      <c r="F57" s="10"/>
      <c r="G57" s="10"/>
      <c r="H57" s="10"/>
      <c r="I57" s="11"/>
      <c r="J57" s="9"/>
      <c r="K57" s="10"/>
      <c r="L57" s="10"/>
    </row>
    <row r="58" spans="1:12" ht="12.75">
      <c r="A58" s="3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3"/>
      <c r="B59" s="4" t="s">
        <v>2</v>
      </c>
      <c r="C59" s="7" t="s">
        <v>12</v>
      </c>
      <c r="D59" s="7" t="s">
        <v>13</v>
      </c>
      <c r="E59" s="7" t="s">
        <v>14</v>
      </c>
      <c r="F59" s="12"/>
      <c r="G59" s="7" t="s">
        <v>15</v>
      </c>
      <c r="H59" s="12"/>
      <c r="I59" s="7" t="s">
        <v>16</v>
      </c>
      <c r="K59" s="7" t="s">
        <v>17</v>
      </c>
      <c r="L59" s="3"/>
    </row>
    <row r="60" spans="1:12" ht="12.75">
      <c r="A60" s="3"/>
      <c r="B60" s="5"/>
      <c r="C60" s="8"/>
      <c r="D60" s="8"/>
      <c r="E60" s="8"/>
      <c r="F60" s="2"/>
      <c r="G60" s="8"/>
      <c r="H60" s="2"/>
      <c r="I60" s="8"/>
      <c r="J60" s="2"/>
      <c r="K60" s="8"/>
      <c r="L60" s="6"/>
    </row>
    <row r="61" spans="1:22" ht="12.75">
      <c r="A61" s="3"/>
      <c r="B61" s="4" t="s">
        <v>18</v>
      </c>
      <c r="C61" s="9">
        <f>C63+C70+C104</f>
        <v>35954.69999999999</v>
      </c>
      <c r="D61" s="9">
        <f>D63+D70+D104</f>
        <v>34454</v>
      </c>
      <c r="E61" s="9">
        <f>E63+E70+E104</f>
        <v>35897.4</v>
      </c>
      <c r="G61" s="9">
        <f>SUM(C61:E61)+SUM(C9:K9)</f>
        <v>418603.39999999997</v>
      </c>
      <c r="I61" s="9">
        <f>I63+I70+I104</f>
        <v>32041.800000000003</v>
      </c>
      <c r="K61" s="9">
        <f>I61+G61</f>
        <v>450645.19999999995</v>
      </c>
      <c r="L61" s="10"/>
      <c r="M61" s="1"/>
      <c r="N61" s="1"/>
      <c r="S61" s="3"/>
      <c r="T61" s="3"/>
      <c r="U61" s="3"/>
      <c r="V61" s="3"/>
    </row>
    <row r="62" spans="1:22" ht="12.75">
      <c r="A62" s="3"/>
      <c r="B62" s="3"/>
      <c r="C62" s="9"/>
      <c r="D62" s="9"/>
      <c r="E62" s="9"/>
      <c r="G62" s="9"/>
      <c r="I62" s="9"/>
      <c r="K62" s="9">
        <f aca="true" t="shared" si="3" ref="K62:K69">I62+G62</f>
        <v>0</v>
      </c>
      <c r="L62" s="10"/>
      <c r="M62" s="1"/>
      <c r="N62" s="1"/>
      <c r="S62" s="3"/>
      <c r="T62" s="3"/>
      <c r="U62" s="3"/>
      <c r="V62" s="3"/>
    </row>
    <row r="63" spans="1:22" ht="12.75">
      <c r="A63" s="3"/>
      <c r="B63" s="4" t="s">
        <v>19</v>
      </c>
      <c r="C63" s="9">
        <f>SUM(C65:C68)</f>
        <v>12023.699999999999</v>
      </c>
      <c r="D63" s="9">
        <f>SUM(D65:D68)</f>
        <v>11126.5</v>
      </c>
      <c r="E63" s="9">
        <f>SUM(E65:E68)</f>
        <v>11582</v>
      </c>
      <c r="G63" s="9">
        <f>SUM(C63:E63)+SUM(C11:K11)</f>
        <v>138869.30000000002</v>
      </c>
      <c r="I63" s="9">
        <f>SUM(I65:I68)</f>
        <v>10528.100000000002</v>
      </c>
      <c r="K63" s="9">
        <f t="shared" si="3"/>
        <v>149397.40000000002</v>
      </c>
      <c r="L63" s="10"/>
      <c r="M63" s="1"/>
      <c r="N63" s="1"/>
      <c r="S63" s="3"/>
      <c r="T63" s="3"/>
      <c r="U63" s="3"/>
      <c r="V63" s="3"/>
    </row>
    <row r="64" spans="1:22" ht="12.75">
      <c r="A64" s="3"/>
      <c r="B64" s="3"/>
      <c r="C64" s="9"/>
      <c r="D64" s="9"/>
      <c r="E64" s="9"/>
      <c r="G64" s="9"/>
      <c r="I64" s="9"/>
      <c r="K64" s="9">
        <f t="shared" si="3"/>
        <v>0</v>
      </c>
      <c r="L64" s="10"/>
      <c r="M64" s="1"/>
      <c r="N64" s="1"/>
      <c r="S64" s="3"/>
      <c r="T64" s="3"/>
      <c r="U64" s="3"/>
      <c r="V64" s="3"/>
    </row>
    <row r="65" spans="1:22" ht="12.75">
      <c r="A65" s="3"/>
      <c r="B65" s="4" t="s">
        <v>20</v>
      </c>
      <c r="C65" s="13">
        <v>2771.3</v>
      </c>
      <c r="D65" s="13">
        <v>2534.1</v>
      </c>
      <c r="E65" s="13">
        <v>2871.9</v>
      </c>
      <c r="G65" s="9">
        <f>SUM(C65:E65)+SUM(C13:K13)</f>
        <v>32733.1</v>
      </c>
      <c r="I65" s="13">
        <v>2445.8</v>
      </c>
      <c r="K65" s="9">
        <f t="shared" si="3"/>
        <v>35178.9</v>
      </c>
      <c r="L65" s="10"/>
      <c r="M65" s="1"/>
      <c r="N65" s="1"/>
      <c r="S65" s="3"/>
      <c r="T65" s="3"/>
      <c r="U65" s="3"/>
      <c r="V65" s="3"/>
    </row>
    <row r="66" spans="1:22" ht="12.75">
      <c r="A66" s="3"/>
      <c r="B66" s="4" t="s">
        <v>21</v>
      </c>
      <c r="C66" s="13">
        <v>3508.2</v>
      </c>
      <c r="D66" s="13">
        <v>3316.1</v>
      </c>
      <c r="E66" s="13">
        <v>3584</v>
      </c>
      <c r="G66" s="9">
        <f>SUM(C66:E66)+SUM(C14:K14)</f>
        <v>41626.600000000006</v>
      </c>
      <c r="I66" s="13">
        <v>3373.9</v>
      </c>
      <c r="K66" s="9">
        <f t="shared" si="3"/>
        <v>45000.50000000001</v>
      </c>
      <c r="L66" s="3"/>
      <c r="S66" s="3"/>
      <c r="T66" s="3"/>
      <c r="U66" s="3"/>
      <c r="V66" s="3"/>
    </row>
    <row r="67" spans="1:22" ht="12.75">
      <c r="A67" s="3"/>
      <c r="B67" s="4" t="s">
        <v>22</v>
      </c>
      <c r="C67" s="13">
        <v>3930.4</v>
      </c>
      <c r="D67" s="13">
        <v>3535.2</v>
      </c>
      <c r="E67" s="13">
        <v>3488.8</v>
      </c>
      <c r="G67" s="9">
        <f>SUM(C67:E67)+SUM(C15:K15)</f>
        <v>43606.200000000004</v>
      </c>
      <c r="I67" s="13">
        <v>3200.7</v>
      </c>
      <c r="K67" s="9">
        <f t="shared" si="3"/>
        <v>46806.9</v>
      </c>
      <c r="L67" s="10"/>
      <c r="M67" s="1"/>
      <c r="S67" s="3"/>
      <c r="T67" s="3"/>
      <c r="U67" s="3"/>
      <c r="V67" s="3"/>
    </row>
    <row r="68" spans="1:22" ht="12.75">
      <c r="A68" s="3"/>
      <c r="B68" s="4" t="s">
        <v>23</v>
      </c>
      <c r="C68" s="13">
        <v>1813.8</v>
      </c>
      <c r="D68" s="13">
        <v>1741.1</v>
      </c>
      <c r="E68" s="13">
        <v>1637.3</v>
      </c>
      <c r="G68" s="9">
        <f>SUM(C68:E68)+SUM(C16:K16)</f>
        <v>20903.4</v>
      </c>
      <c r="I68" s="13">
        <v>1507.7</v>
      </c>
      <c r="K68" s="9">
        <f t="shared" si="3"/>
        <v>22411.100000000002</v>
      </c>
      <c r="L68" s="10"/>
      <c r="M68" s="1"/>
      <c r="N68" s="1"/>
      <c r="S68" s="3"/>
      <c r="T68" s="3"/>
      <c r="U68" s="3"/>
      <c r="V68" s="3"/>
    </row>
    <row r="69" spans="1:22" ht="12.75">
      <c r="A69" s="3"/>
      <c r="B69" s="3"/>
      <c r="C69" s="9"/>
      <c r="D69" s="9"/>
      <c r="E69" s="9"/>
      <c r="G69" s="9"/>
      <c r="I69" s="9"/>
      <c r="K69" s="9">
        <f t="shared" si="3"/>
        <v>0</v>
      </c>
      <c r="L69" s="3"/>
      <c r="S69" s="3"/>
      <c r="T69" s="3"/>
      <c r="U69" s="3"/>
      <c r="V69" s="3"/>
    </row>
    <row r="70" spans="1:22" ht="12.75">
      <c r="A70" s="3"/>
      <c r="B70" s="4" t="s">
        <v>24</v>
      </c>
      <c r="C70" s="9">
        <f>SUM(C72:C102)</f>
        <v>23849.299999999992</v>
      </c>
      <c r="D70" s="9">
        <f>SUM(D72:D102)</f>
        <v>23250.999999999996</v>
      </c>
      <c r="E70" s="9">
        <f>SUM(E72:E102)</f>
        <v>24238.9</v>
      </c>
      <c r="G70" s="9">
        <f>SUM(C70:E70)+SUM(C18:K18)</f>
        <v>278744.69999999995</v>
      </c>
      <c r="I70" s="9">
        <f>SUM(I72:I102)</f>
        <v>21427.8</v>
      </c>
      <c r="K70" s="9">
        <f>I70+G70</f>
        <v>300172.49999999994</v>
      </c>
      <c r="L70" s="3"/>
      <c r="S70" s="3"/>
      <c r="T70" s="3"/>
      <c r="U70" s="3"/>
      <c r="V70" s="3"/>
    </row>
    <row r="71" spans="1:22" ht="12.75">
      <c r="A71" s="3"/>
      <c r="B71" s="3"/>
      <c r="C71" s="9"/>
      <c r="D71" s="9"/>
      <c r="E71" s="9"/>
      <c r="G71" s="9"/>
      <c r="I71" s="9"/>
      <c r="K71" s="9">
        <f aca="true" t="shared" si="4" ref="K71:K104">I71+G71</f>
        <v>0</v>
      </c>
      <c r="L71" s="3"/>
      <c r="S71" s="3"/>
      <c r="T71" s="3"/>
      <c r="U71" s="3"/>
      <c r="V71" s="3"/>
    </row>
    <row r="72" spans="1:22" ht="12.75">
      <c r="A72" s="3"/>
      <c r="B72" s="4" t="s">
        <v>25</v>
      </c>
      <c r="C72" s="13">
        <v>332.4</v>
      </c>
      <c r="D72" s="13">
        <v>333.4</v>
      </c>
      <c r="E72" s="13">
        <v>341</v>
      </c>
      <c r="G72" s="9">
        <f aca="true" t="shared" si="5" ref="G72:G102">SUM(C72:E72)+SUM(C20:K20)</f>
        <v>4145.8</v>
      </c>
      <c r="I72" s="13">
        <v>294.1</v>
      </c>
      <c r="K72" s="9">
        <f t="shared" si="4"/>
        <v>4439.900000000001</v>
      </c>
      <c r="L72" s="3"/>
      <c r="S72" s="3"/>
      <c r="T72" s="3"/>
      <c r="U72" s="3"/>
      <c r="V72" s="3"/>
    </row>
    <row r="73" spans="1:22" ht="12.75">
      <c r="A73" s="3"/>
      <c r="B73" s="4" t="s">
        <v>26</v>
      </c>
      <c r="C73" s="13">
        <v>391.5</v>
      </c>
      <c r="D73" s="13">
        <v>391.5</v>
      </c>
      <c r="E73" s="13">
        <v>391.5</v>
      </c>
      <c r="G73" s="9">
        <f t="shared" si="5"/>
        <v>4853.700000000001</v>
      </c>
      <c r="I73" s="13">
        <v>429.2</v>
      </c>
      <c r="K73" s="9">
        <f t="shared" si="4"/>
        <v>5282.900000000001</v>
      </c>
      <c r="L73" s="3"/>
      <c r="S73" s="3"/>
      <c r="T73" s="3"/>
      <c r="U73" s="3"/>
      <c r="V73" s="3"/>
    </row>
    <row r="74" spans="1:22" ht="12.75">
      <c r="A74" s="3"/>
      <c r="B74" s="4" t="s">
        <v>27</v>
      </c>
      <c r="C74" s="13">
        <v>439.9</v>
      </c>
      <c r="D74" s="13">
        <v>407.7</v>
      </c>
      <c r="E74" s="13">
        <v>412.1</v>
      </c>
      <c r="G74" s="9">
        <f t="shared" si="5"/>
        <v>5084.8</v>
      </c>
      <c r="I74" s="13">
        <v>338.6</v>
      </c>
      <c r="K74" s="9">
        <f t="shared" si="4"/>
        <v>5423.400000000001</v>
      </c>
      <c r="L74" s="3"/>
      <c r="S74" s="3"/>
      <c r="T74" s="3"/>
      <c r="U74" s="3"/>
      <c r="V74" s="3"/>
    </row>
    <row r="75" spans="1:22" ht="12.75">
      <c r="A75" s="3"/>
      <c r="B75" s="4" t="s">
        <v>28</v>
      </c>
      <c r="C75" s="13">
        <v>232.9</v>
      </c>
      <c r="D75" s="13">
        <v>235.5</v>
      </c>
      <c r="E75" s="13">
        <v>236.1</v>
      </c>
      <c r="G75" s="9">
        <f t="shared" si="5"/>
        <v>2852.2</v>
      </c>
      <c r="I75" s="13">
        <v>234.5</v>
      </c>
      <c r="K75" s="9">
        <f t="shared" si="4"/>
        <v>3086.7</v>
      </c>
      <c r="L75" s="3"/>
      <c r="S75" s="3"/>
      <c r="T75" s="3"/>
      <c r="U75" s="3"/>
      <c r="V75" s="3"/>
    </row>
    <row r="76" spans="1:22" ht="12.75">
      <c r="A76" s="3"/>
      <c r="B76" s="4" t="s">
        <v>29</v>
      </c>
      <c r="C76" s="13">
        <v>1657.7</v>
      </c>
      <c r="D76" s="13">
        <v>1691.9</v>
      </c>
      <c r="E76" s="13">
        <v>1707</v>
      </c>
      <c r="G76" s="9">
        <f t="shared" si="5"/>
        <v>19244.4</v>
      </c>
      <c r="I76" s="13">
        <v>1119.6</v>
      </c>
      <c r="K76" s="9">
        <f t="shared" si="4"/>
        <v>20364</v>
      </c>
      <c r="L76" s="3"/>
      <c r="S76" s="3"/>
      <c r="T76" s="3"/>
      <c r="U76" s="3"/>
      <c r="V76" s="3"/>
    </row>
    <row r="77" spans="1:22" ht="12.75">
      <c r="A77" s="3"/>
      <c r="B77" s="4" t="s">
        <v>30</v>
      </c>
      <c r="C77" s="13">
        <v>238.9</v>
      </c>
      <c r="D77" s="13">
        <v>301.5</v>
      </c>
      <c r="E77" s="13">
        <v>258.5</v>
      </c>
      <c r="G77" s="9">
        <f t="shared" si="5"/>
        <v>3214.8999999999996</v>
      </c>
      <c r="I77" s="13">
        <v>244.1</v>
      </c>
      <c r="K77" s="9">
        <f t="shared" si="4"/>
        <v>3458.9999999999995</v>
      </c>
      <c r="L77" s="3"/>
      <c r="S77" s="3"/>
      <c r="T77" s="3"/>
      <c r="U77" s="3"/>
      <c r="V77" s="3"/>
    </row>
    <row r="78" spans="1:22" ht="12.75">
      <c r="A78" s="3"/>
      <c r="B78" s="4" t="s">
        <v>31</v>
      </c>
      <c r="C78" s="13">
        <v>749.8</v>
      </c>
      <c r="D78" s="13">
        <v>682.1</v>
      </c>
      <c r="E78" s="13">
        <v>683.7</v>
      </c>
      <c r="G78" s="9">
        <f t="shared" si="5"/>
        <v>8910</v>
      </c>
      <c r="I78" s="13">
        <v>709.7</v>
      </c>
      <c r="K78" s="9">
        <f t="shared" si="4"/>
        <v>9619.7</v>
      </c>
      <c r="L78" s="3"/>
      <c r="S78" s="3"/>
      <c r="T78" s="3"/>
      <c r="U78" s="3"/>
      <c r="V78" s="3"/>
    </row>
    <row r="79" spans="1:22" ht="12.75">
      <c r="A79" s="3"/>
      <c r="B79" s="4" t="s">
        <v>32</v>
      </c>
      <c r="C79" s="13">
        <v>811.9</v>
      </c>
      <c r="D79" s="13">
        <v>787.7</v>
      </c>
      <c r="E79" s="13">
        <v>853.3</v>
      </c>
      <c r="G79" s="9">
        <f t="shared" si="5"/>
        <v>9779</v>
      </c>
      <c r="I79" s="13">
        <v>801.5</v>
      </c>
      <c r="K79" s="9">
        <f t="shared" si="4"/>
        <v>10580.5</v>
      </c>
      <c r="L79" s="3"/>
      <c r="S79" s="3"/>
      <c r="T79" s="3"/>
      <c r="U79" s="3"/>
      <c r="V79" s="3"/>
    </row>
    <row r="80" spans="1:22" ht="12.75">
      <c r="A80" s="3"/>
      <c r="B80" s="4" t="s">
        <v>33</v>
      </c>
      <c r="C80" s="13">
        <v>705.7</v>
      </c>
      <c r="D80" s="13">
        <v>665.2</v>
      </c>
      <c r="E80" s="13">
        <v>755.6</v>
      </c>
      <c r="G80" s="9">
        <f t="shared" si="5"/>
        <v>8122.2</v>
      </c>
      <c r="I80" s="13">
        <v>521.9</v>
      </c>
      <c r="K80" s="9">
        <f t="shared" si="4"/>
        <v>8644.1</v>
      </c>
      <c r="L80" s="3"/>
      <c r="S80" s="3"/>
      <c r="T80" s="3"/>
      <c r="U80" s="3"/>
      <c r="V80" s="3"/>
    </row>
    <row r="81" spans="1:22" ht="12.75">
      <c r="A81" s="3"/>
      <c r="B81" s="4" t="s">
        <v>34</v>
      </c>
      <c r="C81" s="13">
        <v>1066.7</v>
      </c>
      <c r="D81" s="13">
        <v>966.4</v>
      </c>
      <c r="E81" s="13">
        <v>1000.8</v>
      </c>
      <c r="G81" s="9">
        <f t="shared" si="5"/>
        <v>12219</v>
      </c>
      <c r="I81" s="13">
        <v>856.5</v>
      </c>
      <c r="K81" s="9">
        <f t="shared" si="4"/>
        <v>13075.5</v>
      </c>
      <c r="L81" s="3"/>
      <c r="S81" s="3"/>
      <c r="T81" s="3"/>
      <c r="U81" s="3"/>
      <c r="V81" s="3"/>
    </row>
    <row r="82" spans="1:22" ht="12.75">
      <c r="A82" s="3"/>
      <c r="B82" s="4" t="s">
        <v>35</v>
      </c>
      <c r="C82" s="13">
        <v>761.5</v>
      </c>
      <c r="D82" s="13">
        <v>739.1</v>
      </c>
      <c r="E82" s="13">
        <v>775.9</v>
      </c>
      <c r="G82" s="9">
        <f t="shared" si="5"/>
        <v>9387.400000000001</v>
      </c>
      <c r="I82" s="13">
        <v>800.6</v>
      </c>
      <c r="K82" s="9">
        <f t="shared" si="4"/>
        <v>10188.000000000002</v>
      </c>
      <c r="L82" s="3"/>
      <c r="S82" s="3"/>
      <c r="T82" s="3"/>
      <c r="U82" s="3"/>
      <c r="V82" s="3"/>
    </row>
    <row r="83" spans="1:22" ht="12.75">
      <c r="A83" s="3"/>
      <c r="B83" s="4" t="s">
        <v>36</v>
      </c>
      <c r="C83" s="13">
        <v>756</v>
      </c>
      <c r="D83" s="13">
        <v>870.5</v>
      </c>
      <c r="E83" s="13">
        <v>862.8</v>
      </c>
      <c r="G83" s="9">
        <f t="shared" si="5"/>
        <v>9630.2</v>
      </c>
      <c r="I83" s="13">
        <v>767.3</v>
      </c>
      <c r="K83" s="9">
        <f t="shared" si="4"/>
        <v>10397.5</v>
      </c>
      <c r="L83" s="3"/>
      <c r="S83" s="3"/>
      <c r="T83" s="3"/>
      <c r="U83" s="3"/>
      <c r="V83" s="3"/>
    </row>
    <row r="84" spans="1:22" ht="12.75">
      <c r="A84" s="3"/>
      <c r="B84" s="4" t="s">
        <v>37</v>
      </c>
      <c r="C84" s="13">
        <v>964.8</v>
      </c>
      <c r="D84" s="13">
        <v>885.8</v>
      </c>
      <c r="E84" s="13">
        <v>912.5</v>
      </c>
      <c r="G84" s="9">
        <f t="shared" si="5"/>
        <v>11676.400000000001</v>
      </c>
      <c r="I84" s="13">
        <v>921.9</v>
      </c>
      <c r="K84" s="9">
        <f t="shared" si="4"/>
        <v>12598.300000000001</v>
      </c>
      <c r="L84" s="3"/>
      <c r="S84" s="3"/>
      <c r="T84" s="3"/>
      <c r="U84" s="3"/>
      <c r="V84" s="3"/>
    </row>
    <row r="85" spans="1:22" ht="12.75">
      <c r="A85" s="3"/>
      <c r="B85" s="4" t="s">
        <v>38</v>
      </c>
      <c r="C85" s="13">
        <v>2545.6</v>
      </c>
      <c r="D85" s="13">
        <v>2399.4</v>
      </c>
      <c r="E85" s="13">
        <v>2417</v>
      </c>
      <c r="G85" s="9">
        <f t="shared" si="5"/>
        <v>29137.1</v>
      </c>
      <c r="I85" s="13">
        <v>2044.4</v>
      </c>
      <c r="K85" s="9">
        <f t="shared" si="4"/>
        <v>31181.5</v>
      </c>
      <c r="L85" s="3"/>
      <c r="S85" s="3"/>
      <c r="T85" s="3"/>
      <c r="U85" s="3"/>
      <c r="V85" s="3"/>
    </row>
    <row r="86" spans="1:22" ht="12.75">
      <c r="A86" s="3"/>
      <c r="B86" s="4" t="s">
        <v>39</v>
      </c>
      <c r="C86" s="13">
        <v>817.8</v>
      </c>
      <c r="D86" s="13">
        <v>946.1</v>
      </c>
      <c r="E86" s="13">
        <v>885.7</v>
      </c>
      <c r="G86" s="9">
        <f t="shared" si="5"/>
        <v>10093.2</v>
      </c>
      <c r="I86" s="13">
        <v>848.4</v>
      </c>
      <c r="K86" s="9">
        <f t="shared" si="4"/>
        <v>10941.6</v>
      </c>
      <c r="L86" s="3"/>
      <c r="S86" s="3"/>
      <c r="T86" s="3"/>
      <c r="U86" s="3"/>
      <c r="V86" s="3"/>
    </row>
    <row r="87" spans="1:22" ht="12.75">
      <c r="A87" s="3"/>
      <c r="B87" s="4" t="s">
        <v>40</v>
      </c>
      <c r="C87" s="13">
        <v>1293.2</v>
      </c>
      <c r="D87" s="13">
        <v>1151.6</v>
      </c>
      <c r="E87" s="13">
        <v>1180.7</v>
      </c>
      <c r="G87" s="9">
        <f t="shared" si="5"/>
        <v>13900.7</v>
      </c>
      <c r="I87" s="13">
        <v>944.2</v>
      </c>
      <c r="K87" s="9">
        <f t="shared" si="4"/>
        <v>14844.900000000001</v>
      </c>
      <c r="L87" s="3"/>
      <c r="S87" s="3"/>
      <c r="T87" s="3"/>
      <c r="U87" s="3"/>
      <c r="V87" s="3"/>
    </row>
    <row r="88" spans="1:22" ht="12.75">
      <c r="A88" s="3"/>
      <c r="B88" s="4" t="s">
        <v>41</v>
      </c>
      <c r="C88" s="13">
        <v>332.5</v>
      </c>
      <c r="D88" s="13">
        <v>325.8</v>
      </c>
      <c r="E88" s="13">
        <v>287.3</v>
      </c>
      <c r="G88" s="9">
        <f t="shared" si="5"/>
        <v>3465.2000000000003</v>
      </c>
      <c r="I88" s="13">
        <v>307</v>
      </c>
      <c r="K88" s="9">
        <f t="shared" si="4"/>
        <v>3772.2000000000003</v>
      </c>
      <c r="L88" s="3"/>
      <c r="S88" s="3"/>
      <c r="T88" s="3"/>
      <c r="U88" s="3"/>
      <c r="V88" s="3"/>
    </row>
    <row r="89" spans="1:22" ht="12.75">
      <c r="A89" s="3"/>
      <c r="B89" s="4" t="s">
        <v>42</v>
      </c>
      <c r="C89" s="13">
        <v>734.5</v>
      </c>
      <c r="D89" s="13">
        <v>743.3</v>
      </c>
      <c r="E89" s="13">
        <v>763.7</v>
      </c>
      <c r="G89" s="9">
        <f t="shared" si="5"/>
        <v>8880.900000000001</v>
      </c>
      <c r="I89" s="13">
        <v>728.9</v>
      </c>
      <c r="K89" s="9">
        <f t="shared" si="4"/>
        <v>9609.800000000001</v>
      </c>
      <c r="L89" s="3"/>
      <c r="S89" s="3"/>
      <c r="T89" s="3"/>
      <c r="U89" s="3"/>
      <c r="V89" s="3"/>
    </row>
    <row r="90" spans="1:22" ht="12.75">
      <c r="A90" s="3"/>
      <c r="B90" s="4" t="s">
        <v>43</v>
      </c>
      <c r="C90" s="13">
        <v>984.8</v>
      </c>
      <c r="D90" s="13">
        <v>1001.8</v>
      </c>
      <c r="E90" s="13">
        <v>980.9</v>
      </c>
      <c r="G90" s="9">
        <f t="shared" si="5"/>
        <v>12339.599999999999</v>
      </c>
      <c r="I90" s="13">
        <v>1133.5</v>
      </c>
      <c r="K90" s="9">
        <f t="shared" si="4"/>
        <v>13473.099999999999</v>
      </c>
      <c r="L90" s="3"/>
      <c r="S90" s="3"/>
      <c r="T90" s="3"/>
      <c r="U90" s="3"/>
      <c r="V90" s="3"/>
    </row>
    <row r="91" spans="1:22" ht="12.75">
      <c r="A91" s="3"/>
      <c r="B91" s="4" t="s">
        <v>44</v>
      </c>
      <c r="C91" s="13">
        <v>1161.8</v>
      </c>
      <c r="D91" s="13">
        <v>1031.9</v>
      </c>
      <c r="E91" s="13">
        <v>1214.8</v>
      </c>
      <c r="G91" s="9">
        <f t="shared" si="5"/>
        <v>12848.699999999999</v>
      </c>
      <c r="I91" s="13">
        <v>958.6</v>
      </c>
      <c r="K91" s="9">
        <f t="shared" si="4"/>
        <v>13807.3</v>
      </c>
      <c r="L91" s="3"/>
      <c r="S91" s="3"/>
      <c r="T91" s="3"/>
      <c r="U91" s="3"/>
      <c r="V91" s="3"/>
    </row>
    <row r="92" spans="1:22" ht="12.75">
      <c r="A92" s="3"/>
      <c r="B92" s="4" t="s">
        <v>45</v>
      </c>
      <c r="C92" s="13">
        <v>449.3</v>
      </c>
      <c r="D92" s="13">
        <v>450.8</v>
      </c>
      <c r="E92" s="13">
        <v>451.5</v>
      </c>
      <c r="G92" s="9">
        <f t="shared" si="5"/>
        <v>5706.9</v>
      </c>
      <c r="I92" s="13">
        <v>494.7</v>
      </c>
      <c r="K92" s="9">
        <f t="shared" si="4"/>
        <v>6201.599999999999</v>
      </c>
      <c r="L92" s="3"/>
      <c r="S92" s="3"/>
      <c r="T92" s="3"/>
      <c r="U92" s="3"/>
      <c r="V92" s="3"/>
    </row>
    <row r="93" spans="1:22" ht="12.75">
      <c r="A93" s="3"/>
      <c r="B93" s="4" t="s">
        <v>46</v>
      </c>
      <c r="C93" s="13">
        <v>334.2</v>
      </c>
      <c r="D93" s="13">
        <v>330.1</v>
      </c>
      <c r="E93" s="13">
        <v>330.5</v>
      </c>
      <c r="G93" s="9">
        <f t="shared" si="5"/>
        <v>4008.8</v>
      </c>
      <c r="I93" s="13">
        <v>323.4</v>
      </c>
      <c r="K93" s="9">
        <f t="shared" si="4"/>
        <v>4332.2</v>
      </c>
      <c r="L93" s="3"/>
      <c r="S93" s="3"/>
      <c r="T93" s="3"/>
      <c r="U93" s="3"/>
      <c r="V93" s="3"/>
    </row>
    <row r="94" spans="1:22" ht="12.75">
      <c r="A94" s="3"/>
      <c r="B94" s="4" t="s">
        <v>47</v>
      </c>
      <c r="C94" s="13">
        <v>1029.5</v>
      </c>
      <c r="D94" s="13">
        <v>777</v>
      </c>
      <c r="E94" s="13">
        <v>1628.8</v>
      </c>
      <c r="G94" s="9">
        <f t="shared" si="5"/>
        <v>10925.3</v>
      </c>
      <c r="I94" s="13">
        <v>695.9</v>
      </c>
      <c r="K94" s="9">
        <f t="shared" si="4"/>
        <v>11621.199999999999</v>
      </c>
      <c r="L94" s="3"/>
      <c r="S94" s="3"/>
      <c r="T94" s="3"/>
      <c r="U94" s="3"/>
      <c r="V94" s="3"/>
    </row>
    <row r="95" spans="1:22" ht="12.75">
      <c r="A95" s="3"/>
      <c r="B95" s="4" t="s">
        <v>48</v>
      </c>
      <c r="C95" s="13">
        <v>1182</v>
      </c>
      <c r="D95" s="13">
        <v>974.6</v>
      </c>
      <c r="E95" s="13">
        <v>1047.8</v>
      </c>
      <c r="G95" s="9">
        <f t="shared" si="5"/>
        <v>11996.3</v>
      </c>
      <c r="I95" s="13">
        <v>972.5</v>
      </c>
      <c r="K95" s="9">
        <f t="shared" si="4"/>
        <v>12968.8</v>
      </c>
      <c r="L95" s="3"/>
      <c r="S95" s="3"/>
      <c r="T95" s="3"/>
      <c r="U95" s="3"/>
      <c r="V95" s="3"/>
    </row>
    <row r="96" spans="1:22" ht="12.75">
      <c r="A96" s="3"/>
      <c r="B96" s="4" t="s">
        <v>49</v>
      </c>
      <c r="C96" s="13">
        <v>369.4</v>
      </c>
      <c r="D96" s="13">
        <v>403.7</v>
      </c>
      <c r="E96" s="13">
        <v>426</v>
      </c>
      <c r="G96" s="9">
        <f t="shared" si="5"/>
        <v>5003.099999999999</v>
      </c>
      <c r="I96" s="13">
        <v>450.4</v>
      </c>
      <c r="K96" s="9">
        <f t="shared" si="4"/>
        <v>5453.499999999999</v>
      </c>
      <c r="L96" s="3"/>
      <c r="S96" s="3"/>
      <c r="T96" s="3"/>
      <c r="U96" s="3"/>
      <c r="V96" s="3"/>
    </row>
    <row r="97" spans="1:22" ht="12.75">
      <c r="A97" s="3"/>
      <c r="B97" s="4" t="s">
        <v>50</v>
      </c>
      <c r="C97" s="13">
        <v>489.6</v>
      </c>
      <c r="D97" s="13">
        <v>366.5</v>
      </c>
      <c r="E97" s="13">
        <v>399.4</v>
      </c>
      <c r="G97" s="9">
        <f t="shared" si="5"/>
        <v>4626</v>
      </c>
      <c r="I97" s="13">
        <v>374.1</v>
      </c>
      <c r="K97" s="9">
        <f t="shared" si="4"/>
        <v>5000.1</v>
      </c>
      <c r="L97" s="3"/>
      <c r="S97" s="3"/>
      <c r="T97" s="3"/>
      <c r="U97" s="3"/>
      <c r="V97" s="3"/>
    </row>
    <row r="98" spans="1:22" ht="12.75">
      <c r="A98" s="3"/>
      <c r="B98" s="4" t="s">
        <v>51</v>
      </c>
      <c r="C98" s="13">
        <v>945.8</v>
      </c>
      <c r="D98" s="13">
        <v>1035.9</v>
      </c>
      <c r="E98" s="13">
        <v>934.6</v>
      </c>
      <c r="G98" s="9">
        <f t="shared" si="5"/>
        <v>11073.6</v>
      </c>
      <c r="I98" s="13">
        <v>882.8</v>
      </c>
      <c r="K98" s="9">
        <f t="shared" si="4"/>
        <v>11956.4</v>
      </c>
      <c r="L98" s="3"/>
      <c r="S98" s="3"/>
      <c r="T98" s="3"/>
      <c r="U98" s="3"/>
      <c r="V98" s="3"/>
    </row>
    <row r="99" spans="1:22" ht="12.75">
      <c r="A99" s="3"/>
      <c r="B99" s="4" t="s">
        <v>52</v>
      </c>
      <c r="C99" s="13">
        <v>275.1</v>
      </c>
      <c r="D99" s="13">
        <v>265</v>
      </c>
      <c r="E99" s="13">
        <v>253.8</v>
      </c>
      <c r="G99" s="9">
        <f t="shared" si="5"/>
        <v>3188</v>
      </c>
      <c r="I99" s="13">
        <v>273</v>
      </c>
      <c r="K99" s="9">
        <f t="shared" si="4"/>
        <v>3461</v>
      </c>
      <c r="L99" s="3"/>
      <c r="S99" s="3"/>
      <c r="T99" s="3"/>
      <c r="U99" s="3"/>
      <c r="V99" s="3"/>
    </row>
    <row r="100" spans="1:22" ht="12.75">
      <c r="A100" s="3"/>
      <c r="B100" s="4" t="s">
        <v>53</v>
      </c>
      <c r="C100" s="13">
        <v>1104.1</v>
      </c>
      <c r="D100" s="13">
        <v>1283.8</v>
      </c>
      <c r="E100" s="13">
        <v>1124.9</v>
      </c>
      <c r="G100" s="9">
        <f t="shared" si="5"/>
        <v>13883.6</v>
      </c>
      <c r="I100" s="13">
        <v>1232.1</v>
      </c>
      <c r="K100" s="9">
        <f t="shared" si="4"/>
        <v>15115.7</v>
      </c>
      <c r="L100" s="3"/>
      <c r="S100" s="3"/>
      <c r="T100" s="3"/>
      <c r="U100" s="3"/>
      <c r="V100" s="3"/>
    </row>
    <row r="101" spans="1:22" ht="12.75">
      <c r="A101" s="3"/>
      <c r="B101" s="4" t="s">
        <v>54</v>
      </c>
      <c r="C101" s="13">
        <v>404.3</v>
      </c>
      <c r="D101" s="13">
        <v>475.2</v>
      </c>
      <c r="E101" s="13">
        <v>424.8</v>
      </c>
      <c r="G101" s="9">
        <f t="shared" si="5"/>
        <v>4960.199999999999</v>
      </c>
      <c r="I101" s="13">
        <v>420</v>
      </c>
      <c r="K101" s="9">
        <f t="shared" si="4"/>
        <v>5380.199999999999</v>
      </c>
      <c r="L101" s="3"/>
      <c r="S101" s="3"/>
      <c r="T101" s="3"/>
      <c r="U101" s="3"/>
      <c r="V101" s="3"/>
    </row>
    <row r="102" spans="1:22" ht="12.75">
      <c r="A102" s="3"/>
      <c r="B102" s="4" t="s">
        <v>55</v>
      </c>
      <c r="C102" s="13">
        <v>286.1</v>
      </c>
      <c r="D102" s="13">
        <v>330.2</v>
      </c>
      <c r="E102" s="13">
        <v>295.9</v>
      </c>
      <c r="G102" s="9">
        <f t="shared" si="5"/>
        <v>3587.4999999999995</v>
      </c>
      <c r="I102" s="13">
        <v>304.4</v>
      </c>
      <c r="K102" s="9">
        <f t="shared" si="4"/>
        <v>3891.8999999999996</v>
      </c>
      <c r="L102" s="3"/>
      <c r="S102" s="3"/>
      <c r="T102" s="3"/>
      <c r="U102" s="3"/>
      <c r="V102" s="3"/>
    </row>
    <row r="103" spans="1:22" ht="12.75">
      <c r="A103" s="3"/>
      <c r="B103" s="3"/>
      <c r="C103" s="13"/>
      <c r="D103" s="13"/>
      <c r="E103" s="13"/>
      <c r="G103" s="9"/>
      <c r="I103" s="13"/>
      <c r="K103" s="9">
        <f t="shared" si="4"/>
        <v>0</v>
      </c>
      <c r="L103" s="3"/>
      <c r="S103" s="3"/>
      <c r="T103" s="3"/>
      <c r="U103" s="3"/>
      <c r="V103" s="3"/>
    </row>
    <row r="104" spans="1:22" ht="12.75">
      <c r="A104" s="3"/>
      <c r="B104" s="4" t="s">
        <v>56</v>
      </c>
      <c r="C104" s="13">
        <v>81.7</v>
      </c>
      <c r="D104" s="13">
        <v>76.5</v>
      </c>
      <c r="E104" s="13">
        <v>76.5</v>
      </c>
      <c r="G104" s="9">
        <f>SUM(C104:E104)+SUM(C52:K52)</f>
        <v>989.3999999999999</v>
      </c>
      <c r="I104" s="13">
        <v>85.9</v>
      </c>
      <c r="K104" s="9">
        <f t="shared" si="4"/>
        <v>1075.3</v>
      </c>
      <c r="L104" s="3"/>
      <c r="S104" s="3"/>
      <c r="T104" s="3"/>
      <c r="U104" s="3"/>
      <c r="V104" s="3"/>
    </row>
    <row r="105" spans="1:22" ht="12.75">
      <c r="A105" s="3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S105" s="3"/>
      <c r="T105" s="3"/>
      <c r="U105" s="3"/>
      <c r="V105" s="3"/>
    </row>
    <row r="106" spans="1:22" ht="12.75">
      <c r="A106" s="3"/>
      <c r="B106" s="14" t="s">
        <v>58</v>
      </c>
      <c r="F106" s="3"/>
      <c r="G106" s="3"/>
      <c r="H106" s="3"/>
      <c r="I106" s="3"/>
      <c r="J106" s="3"/>
      <c r="K106" s="3"/>
      <c r="L106" s="3"/>
      <c r="S106" s="3"/>
      <c r="T106" s="3"/>
      <c r="U106" s="3"/>
      <c r="V106" s="3"/>
    </row>
    <row r="107" spans="1:22" ht="12.75">
      <c r="A107" s="3"/>
      <c r="B107" s="14" t="s">
        <v>59</v>
      </c>
      <c r="F107" s="3"/>
      <c r="G107" s="3"/>
      <c r="H107" s="3"/>
      <c r="I107" s="3"/>
      <c r="J107" s="3"/>
      <c r="K107" s="3"/>
      <c r="L107" s="3"/>
      <c r="S107" s="3"/>
      <c r="T107" s="3"/>
      <c r="U107" s="3"/>
      <c r="V107" s="3"/>
    </row>
    <row r="108" spans="1:22" ht="12.75">
      <c r="A108" s="3"/>
      <c r="B108" s="14" t="s">
        <v>60</v>
      </c>
      <c r="F108" s="3"/>
      <c r="G108" s="3"/>
      <c r="H108" s="3"/>
      <c r="I108" s="3"/>
      <c r="J108" s="3"/>
      <c r="K108" s="3"/>
      <c r="L108" s="3"/>
      <c r="S108" s="3"/>
      <c r="T108" s="3"/>
      <c r="U108" s="3"/>
      <c r="V108" s="3"/>
    </row>
    <row r="109" spans="1:2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S109" s="3"/>
      <c r="T109" s="3"/>
      <c r="U109" s="3"/>
      <c r="V109" s="3"/>
    </row>
    <row r="110" spans="1:22" ht="12.75">
      <c r="A110" s="3"/>
      <c r="B110" s="3"/>
      <c r="C110" s="11"/>
      <c r="D110" s="11"/>
      <c r="E110" s="11"/>
      <c r="F110" s="9"/>
      <c r="G110" s="11"/>
      <c r="H110" s="9"/>
      <c r="I110" s="3"/>
      <c r="J110" s="3"/>
      <c r="K110" s="3"/>
      <c r="L110" s="3"/>
      <c r="S110" s="3"/>
      <c r="T110" s="3"/>
      <c r="U110" s="3"/>
      <c r="V110" s="3"/>
    </row>
    <row r="111" spans="1:22" ht="12.75">
      <c r="A111" s="3"/>
      <c r="B111" s="3"/>
      <c r="C111" s="11"/>
      <c r="D111" s="11"/>
      <c r="E111" s="11"/>
      <c r="F111" s="9"/>
      <c r="G111" s="11"/>
      <c r="H111" s="9"/>
      <c r="I111" s="3"/>
      <c r="J111" s="3"/>
      <c r="K111" s="3"/>
      <c r="L111" s="3"/>
      <c r="S111" s="3"/>
      <c r="T111" s="3"/>
      <c r="U111" s="3"/>
      <c r="V111" s="3"/>
    </row>
    <row r="112" spans="1:22" ht="12.75">
      <c r="A112" s="3"/>
      <c r="B112" s="3"/>
      <c r="C112" s="11"/>
      <c r="D112" s="11"/>
      <c r="E112" s="11"/>
      <c r="F112" s="9"/>
      <c r="G112" s="11"/>
      <c r="H112" s="9"/>
      <c r="I112" s="3"/>
      <c r="J112" s="3"/>
      <c r="K112" s="3"/>
      <c r="L112" s="3"/>
      <c r="S112" s="3"/>
      <c r="T112" s="3"/>
      <c r="U112" s="3"/>
      <c r="V112" s="3"/>
    </row>
    <row r="113" spans="1:2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</sheetData>
  <mergeCells count="6">
    <mergeCell ref="M1:W1"/>
    <mergeCell ref="M3:W3"/>
    <mergeCell ref="M4:W4"/>
    <mergeCell ref="B1:L1"/>
    <mergeCell ref="B3:L3"/>
    <mergeCell ref="B4:L4"/>
  </mergeCells>
  <printOptions/>
  <pageMargins left="0.984251968503937" right="0" top="0" bottom="0" header="0" footer="0"/>
  <pageSetup horizontalDpi="300" verticalDpi="300" orientation="landscape" scale="75" r:id="rId1"/>
  <rowBreaks count="1" manualBreakCount="1">
    <brk id="57" max="11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2004-02-24T23:30:57Z</cp:lastPrinted>
  <dcterms:created xsi:type="dcterms:W3CDTF">2004-01-22T14:48:25Z</dcterms:created>
  <dcterms:modified xsi:type="dcterms:W3CDTF">2005-05-25T20:15:52Z</dcterms:modified>
  <cp:category/>
  <cp:version/>
  <cp:contentType/>
  <cp:contentStatus/>
</cp:coreProperties>
</file>