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<sst xmlns="http://schemas.openxmlformats.org/spreadsheetml/2006/main" count="51" uniqueCount="37">
  <si>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</si>
  <si>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</si>
  <si>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</si>
  <si>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</si>
  <si>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</si>
  <si>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</si>
  <si>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</si>
  <si>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</si>
  <si>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</si>
  <si>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</si>
  <si>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</si>
  <si>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</si>
  <si>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</si>
  <si>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</si>
  <si>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</si>
  <si>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</si>
  <si>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</si>
  <si>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</si>
  <si>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</si>
  <si>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</si>
  <si>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</si>
  <si>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</si>
  <si>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</si>
  <si>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</si>
  <si>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</si>
  <si>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</si>
  <si>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</si>
  <si>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</si>
  <si>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</si>
  <si>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</si>
  <si>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</si>
  <si>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</si>
  <si>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</si>
  <si>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</si>
  <si>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5 POBLACION AMPARADA POR GRUPOS DE EDAD, SEXO Y TIPO DE DERECHOHABIENTE</t>
  </si>
  <si>
    <t>DISTRITO FEDERAL</t>
  </si>
  <si>
    <t>ANUARIO ESTADISTICO 2001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</si>
</sst>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showZeros="0" tabSelected="1" view="pageBreakPreview" zoomScale="60" workbookViewId="0" topLeftCell="A1">
      <selection activeCell="A1" sqref="A1:P1"/>
    </sheetView>
  </sheetViews>
  <sheetFormatPr defaultColWidth="11.421875" defaultRowHeight="12.75"/>
  <sheetData>
    <row r="1" spans="1:16" ht="12.75">
      <c r="A1" s="13" t="s">
        <v>36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2.75">
      <c r="A3" s="13" t="s">
        <v>34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ht="12.75">
      <c r="A4" s="2"/>
    </row>
    <row r="5" spans="1:16" ht="12.75">
      <c r="A5" s="13" t="s">
        <v>35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ht="12.75">
      <c r="A6" s="2"/>
    </row>
    <row r="7" ht="12.75">
      <c r="A7" s="2"/>
    </row>
    <row r="8" ht="12.75">
      <c r="A8" s="3"/>
    </row>
    <row r="9" spans="1:16" ht="12.75">
      <c r="A9" s="11" t="s">
        <v>0</v>
      </c>
      <c r="B9" s="14" t="s">
        <v>2</v>
      </c>
      <c r="C9" s="15"/>
      <c r="D9" s="16"/>
      <c r="E9" s="14" t="s">
        <v>25</v>
      </c>
      <c r="F9" s="15"/>
      <c r="G9" s="16"/>
      <c r="H9" s="14" t="s">
        <v>26</v>
      </c>
      <c r="I9" s="15"/>
      <c r="J9" s="16"/>
      <c r="K9" s="14" t="s">
        <v>27</v>
      </c>
      <c r="L9" s="15"/>
      <c r="M9" s="16"/>
      <c r="N9" s="14" t="s">
        <v>28</v>
      </c>
      <c r="O9" s="15"/>
      <c r="P9" s="16"/>
    </row>
    <row r="10" spans="1:16" ht="12.75">
      <c r="A10" s="12" t="s">
        <v>1</v>
      </c>
      <c r="B10" s="6" t="s">
        <v>2</v>
      </c>
      <c r="C10" s="6" t="s">
        <v>3</v>
      </c>
      <c r="D10" s="6" t="s">
        <v>4</v>
      </c>
      <c r="E10" s="6" t="s">
        <v>2</v>
      </c>
      <c r="F10" s="6" t="s">
        <v>3</v>
      </c>
      <c r="G10" s="6" t="s">
        <v>4</v>
      </c>
      <c r="H10" s="6" t="s">
        <v>2</v>
      </c>
      <c r="I10" s="6" t="s">
        <v>3</v>
      </c>
      <c r="J10" s="6" t="s">
        <v>4</v>
      </c>
      <c r="K10" s="6" t="s">
        <v>2</v>
      </c>
      <c r="L10" s="6" t="s">
        <v>3</v>
      </c>
      <c r="M10" s="6" t="s">
        <v>4</v>
      </c>
      <c r="N10" s="6" t="s">
        <v>2</v>
      </c>
      <c r="O10" s="6" t="s">
        <v>3</v>
      </c>
      <c r="P10" s="6" t="s">
        <v>4</v>
      </c>
    </row>
    <row r="11" ht="12.75">
      <c r="A11" s="3"/>
    </row>
    <row r="12" ht="12.75">
      <c r="A12" s="2"/>
    </row>
    <row r="13" spans="1:16" ht="12.75">
      <c r="A13" s="9" t="s">
        <v>2</v>
      </c>
      <c r="B13" s="1">
        <f>SUM(C13:D13)</f>
        <v>3138929</v>
      </c>
      <c r="C13" s="1">
        <f>SUM(F13,I13,L13,O13,)</f>
        <v>1400314</v>
      </c>
      <c r="D13" s="1">
        <f>SUM(G13,J13,M13,P13)</f>
        <v>1738615</v>
      </c>
      <c r="E13" s="1">
        <f>SUM(F13:G13)</f>
        <v>822532</v>
      </c>
      <c r="F13" s="1">
        <f>SUM(F15:F34)</f>
        <v>439878</v>
      </c>
      <c r="G13" s="1">
        <f>SUM(G15:G34)</f>
        <v>382654</v>
      </c>
      <c r="H13" s="1">
        <f>SUM(I13:J13)</f>
        <v>355567</v>
      </c>
      <c r="I13" s="1">
        <f>SUM(I15:I34)</f>
        <v>1879</v>
      </c>
      <c r="J13" s="1">
        <f>SUM(J15:J34)</f>
        <v>353688</v>
      </c>
      <c r="K13" s="1">
        <f>SUM(L13:M13)</f>
        <v>1607579</v>
      </c>
      <c r="L13" s="1">
        <f>SUM(L15:L34)</f>
        <v>804433</v>
      </c>
      <c r="M13" s="1">
        <f>SUM(M15:M34)</f>
        <v>803146</v>
      </c>
      <c r="N13" s="1">
        <f>SUM(O13:P13)</f>
        <v>353251</v>
      </c>
      <c r="O13" s="1">
        <f>SUM(O15:O34)</f>
        <v>154124</v>
      </c>
      <c r="P13" s="1">
        <f>SUM(P15:P34)</f>
        <v>199127</v>
      </c>
    </row>
    <row r="14" spans="1:14" ht="12.75">
      <c r="A14" s="10"/>
      <c r="B14" s="1"/>
      <c r="C14" s="1">
        <f aca="true" t="shared" si="0" ref="C14:C34">SUM(F14,I14,L14,O14,)</f>
        <v>0</v>
      </c>
      <c r="D14" s="1">
        <f aca="true" t="shared" si="1" ref="D14:D34">SUM(G14,J14,M14,P14)</f>
        <v>0</v>
      </c>
      <c r="E14" s="1">
        <f aca="true" t="shared" si="2" ref="E14:E34">SUM(F14:G14)</f>
        <v>0</v>
      </c>
      <c r="H14" s="1">
        <f aca="true" t="shared" si="3" ref="H14:H34">SUM(I14:J14)</f>
        <v>0</v>
      </c>
      <c r="K14" s="1">
        <f aca="true" t="shared" si="4" ref="K14:K33">SUM(L14:M14)</f>
        <v>0</v>
      </c>
      <c r="N14" s="1">
        <f aca="true" t="shared" si="5" ref="N14:N34">SUM(O14:P14)</f>
        <v>0</v>
      </c>
    </row>
    <row r="15" spans="1:14" ht="12.75">
      <c r="A15" s="3" t="s">
        <v>5</v>
      </c>
      <c r="B15" s="1">
        <f aca="true" t="shared" si="6" ref="B15:B34">SUM(C15:D15)</f>
        <v>71003</v>
      </c>
      <c r="C15" s="1">
        <f t="shared" si="0"/>
        <v>37110</v>
      </c>
      <c r="D15" s="1">
        <f t="shared" si="1"/>
        <v>33893</v>
      </c>
      <c r="E15" s="1">
        <f t="shared" si="2"/>
        <v>16</v>
      </c>
      <c r="F15">
        <v>10</v>
      </c>
      <c r="G15">
        <v>6</v>
      </c>
      <c r="H15" s="1">
        <f t="shared" si="3"/>
        <v>0</v>
      </c>
      <c r="K15" s="1">
        <f t="shared" si="4"/>
        <v>70987</v>
      </c>
      <c r="L15" s="1">
        <v>37100</v>
      </c>
      <c r="M15" s="1">
        <v>33887</v>
      </c>
      <c r="N15" s="1">
        <f t="shared" si="5"/>
        <v>0</v>
      </c>
    </row>
    <row r="16" spans="1:14" ht="12.75">
      <c r="A16" s="3" t="s">
        <v>6</v>
      </c>
      <c r="B16" s="1">
        <f t="shared" si="6"/>
        <v>121377</v>
      </c>
      <c r="C16" s="1">
        <f t="shared" si="0"/>
        <v>62720</v>
      </c>
      <c r="D16" s="1">
        <f t="shared" si="1"/>
        <v>58657</v>
      </c>
      <c r="E16" s="1">
        <f t="shared" si="2"/>
        <v>73</v>
      </c>
      <c r="F16">
        <v>42</v>
      </c>
      <c r="G16">
        <v>31</v>
      </c>
      <c r="H16" s="1">
        <f t="shared" si="3"/>
        <v>0</v>
      </c>
      <c r="K16" s="1">
        <f t="shared" si="4"/>
        <v>121304</v>
      </c>
      <c r="L16" s="1">
        <v>62678</v>
      </c>
      <c r="M16" s="1">
        <v>58626</v>
      </c>
      <c r="N16" s="1">
        <f t="shared" si="5"/>
        <v>0</v>
      </c>
    </row>
    <row r="17" spans="1:14" ht="12.75">
      <c r="A17" s="3" t="s">
        <v>7</v>
      </c>
      <c r="B17" s="1">
        <f t="shared" si="6"/>
        <v>177775</v>
      </c>
      <c r="C17" s="1">
        <f t="shared" si="0"/>
        <v>91095</v>
      </c>
      <c r="D17" s="1">
        <f t="shared" si="1"/>
        <v>86680</v>
      </c>
      <c r="E17" s="1">
        <f t="shared" si="2"/>
        <v>151</v>
      </c>
      <c r="F17">
        <v>85</v>
      </c>
      <c r="G17">
        <v>66</v>
      </c>
      <c r="H17" s="1">
        <f t="shared" si="3"/>
        <v>0</v>
      </c>
      <c r="K17" s="1">
        <f t="shared" si="4"/>
        <v>177624</v>
      </c>
      <c r="L17" s="1">
        <v>91010</v>
      </c>
      <c r="M17" s="1">
        <v>86614</v>
      </c>
      <c r="N17" s="1">
        <f t="shared" si="5"/>
        <v>0</v>
      </c>
    </row>
    <row r="18" spans="1:14" ht="12.75">
      <c r="A18" s="3" t="s">
        <v>8</v>
      </c>
      <c r="B18" s="1">
        <f t="shared" si="6"/>
        <v>70426</v>
      </c>
      <c r="C18" s="1">
        <f t="shared" si="0"/>
        <v>35955</v>
      </c>
      <c r="D18" s="1">
        <f t="shared" si="1"/>
        <v>34471</v>
      </c>
      <c r="E18" s="1">
        <f t="shared" si="2"/>
        <v>125</v>
      </c>
      <c r="F18">
        <v>70</v>
      </c>
      <c r="G18">
        <v>55</v>
      </c>
      <c r="H18" s="1">
        <f t="shared" si="3"/>
        <v>0</v>
      </c>
      <c r="K18" s="1">
        <f t="shared" si="4"/>
        <v>70301</v>
      </c>
      <c r="L18" s="1">
        <v>35885</v>
      </c>
      <c r="M18" s="1">
        <v>34416</v>
      </c>
      <c r="N18" s="1">
        <f t="shared" si="5"/>
        <v>0</v>
      </c>
    </row>
    <row r="19" spans="1:14" ht="12.75">
      <c r="A19" s="3" t="s">
        <v>9</v>
      </c>
      <c r="B19" s="1">
        <f t="shared" si="6"/>
        <v>77143</v>
      </c>
      <c r="C19" s="1">
        <f t="shared" si="0"/>
        <v>39319</v>
      </c>
      <c r="D19" s="1">
        <f t="shared" si="1"/>
        <v>37824</v>
      </c>
      <c r="E19" s="1">
        <f t="shared" si="2"/>
        <v>147</v>
      </c>
      <c r="F19">
        <v>83</v>
      </c>
      <c r="G19">
        <v>64</v>
      </c>
      <c r="H19" s="1">
        <f t="shared" si="3"/>
        <v>0</v>
      </c>
      <c r="K19" s="1">
        <f t="shared" si="4"/>
        <v>76996</v>
      </c>
      <c r="L19" s="1">
        <v>39236</v>
      </c>
      <c r="M19" s="1">
        <v>37760</v>
      </c>
      <c r="N19" s="1">
        <f t="shared" si="5"/>
        <v>0</v>
      </c>
    </row>
    <row r="20" spans="1:14" ht="12.75">
      <c r="A20" s="3" t="s">
        <v>10</v>
      </c>
      <c r="B20" s="1">
        <f t="shared" si="6"/>
        <v>227231</v>
      </c>
      <c r="C20" s="1">
        <f t="shared" si="0"/>
        <v>115255</v>
      </c>
      <c r="D20" s="1">
        <f t="shared" si="1"/>
        <v>111976</v>
      </c>
      <c r="E20" s="1">
        <f t="shared" si="2"/>
        <v>745</v>
      </c>
      <c r="F20">
        <v>422</v>
      </c>
      <c r="G20">
        <v>323</v>
      </c>
      <c r="H20" s="1">
        <f t="shared" si="3"/>
        <v>0</v>
      </c>
      <c r="K20" s="1">
        <f t="shared" si="4"/>
        <v>226486</v>
      </c>
      <c r="L20" s="1">
        <v>114833</v>
      </c>
      <c r="M20" s="1">
        <v>111653</v>
      </c>
      <c r="N20" s="1">
        <f t="shared" si="5"/>
        <v>0</v>
      </c>
    </row>
    <row r="21" spans="1:14" ht="12.75">
      <c r="A21" s="3" t="s">
        <v>11</v>
      </c>
      <c r="B21" s="1">
        <f t="shared" si="6"/>
        <v>384678</v>
      </c>
      <c r="C21" s="1">
        <f t="shared" si="0"/>
        <v>196704</v>
      </c>
      <c r="D21" s="1">
        <f t="shared" si="1"/>
        <v>187974</v>
      </c>
      <c r="E21" s="1">
        <f t="shared" si="2"/>
        <v>2564</v>
      </c>
      <c r="F21" s="1">
        <v>1452</v>
      </c>
      <c r="G21" s="1">
        <v>1112</v>
      </c>
      <c r="H21" s="1">
        <f t="shared" si="3"/>
        <v>0</v>
      </c>
      <c r="K21" s="1">
        <f t="shared" si="4"/>
        <v>382114</v>
      </c>
      <c r="L21" s="1">
        <v>195252</v>
      </c>
      <c r="M21" s="1">
        <v>186862</v>
      </c>
      <c r="N21" s="1">
        <f t="shared" si="5"/>
        <v>0</v>
      </c>
    </row>
    <row r="22" spans="1:14" ht="12.75">
      <c r="A22" s="3" t="s">
        <v>12</v>
      </c>
      <c r="B22" s="1">
        <f t="shared" si="6"/>
        <v>269958</v>
      </c>
      <c r="C22" s="1">
        <f t="shared" si="0"/>
        <v>135673</v>
      </c>
      <c r="D22" s="1">
        <f t="shared" si="1"/>
        <v>134285</v>
      </c>
      <c r="E22" s="1">
        <f t="shared" si="2"/>
        <v>2862</v>
      </c>
      <c r="F22" s="1">
        <v>1595</v>
      </c>
      <c r="G22" s="1">
        <v>1267</v>
      </c>
      <c r="H22" s="1">
        <f t="shared" si="3"/>
        <v>1585</v>
      </c>
      <c r="J22" s="1">
        <v>1585</v>
      </c>
      <c r="K22" s="1">
        <f t="shared" si="4"/>
        <v>265511</v>
      </c>
      <c r="L22" s="1">
        <v>134078</v>
      </c>
      <c r="M22" s="1">
        <v>131433</v>
      </c>
      <c r="N22" s="1">
        <f t="shared" si="5"/>
        <v>0</v>
      </c>
    </row>
    <row r="23" spans="1:14" ht="12.75">
      <c r="A23" s="3" t="s">
        <v>13</v>
      </c>
      <c r="B23" s="1">
        <f t="shared" si="6"/>
        <v>173593</v>
      </c>
      <c r="C23" s="1">
        <f t="shared" si="0"/>
        <v>70382</v>
      </c>
      <c r="D23" s="1">
        <f t="shared" si="1"/>
        <v>103211</v>
      </c>
      <c r="E23" s="1">
        <f t="shared" si="2"/>
        <v>25368</v>
      </c>
      <c r="F23" s="1">
        <v>12042</v>
      </c>
      <c r="G23" s="1">
        <v>13326</v>
      </c>
      <c r="H23" s="1">
        <f t="shared" si="3"/>
        <v>17406</v>
      </c>
      <c r="I23">
        <v>2</v>
      </c>
      <c r="J23" s="1">
        <v>17404</v>
      </c>
      <c r="K23" s="1">
        <f t="shared" si="4"/>
        <v>130819</v>
      </c>
      <c r="L23" s="1">
        <v>58338</v>
      </c>
      <c r="M23" s="1">
        <v>72481</v>
      </c>
      <c r="N23" s="1">
        <f t="shared" si="5"/>
        <v>0</v>
      </c>
    </row>
    <row r="24" spans="1:14" ht="12.75">
      <c r="A24" s="3" t="s">
        <v>14</v>
      </c>
      <c r="B24" s="1">
        <f t="shared" si="6"/>
        <v>207781</v>
      </c>
      <c r="C24" s="1">
        <f t="shared" si="0"/>
        <v>72374</v>
      </c>
      <c r="D24" s="1">
        <f t="shared" si="1"/>
        <v>135407</v>
      </c>
      <c r="E24" s="1">
        <f t="shared" si="2"/>
        <v>83678</v>
      </c>
      <c r="F24" s="1">
        <v>38306</v>
      </c>
      <c r="G24" s="1">
        <v>45372</v>
      </c>
      <c r="H24" s="1">
        <f t="shared" si="3"/>
        <v>42577</v>
      </c>
      <c r="I24">
        <v>11</v>
      </c>
      <c r="J24" s="1">
        <v>42566</v>
      </c>
      <c r="K24" s="1">
        <f t="shared" si="4"/>
        <v>81526</v>
      </c>
      <c r="L24" s="1">
        <v>34057</v>
      </c>
      <c r="M24" s="1">
        <v>47469</v>
      </c>
      <c r="N24" s="1">
        <f t="shared" si="5"/>
        <v>0</v>
      </c>
    </row>
    <row r="25" spans="1:14" ht="12.75">
      <c r="A25" s="3" t="s">
        <v>15</v>
      </c>
      <c r="B25" s="1">
        <f t="shared" si="6"/>
        <v>181669</v>
      </c>
      <c r="C25" s="1">
        <f t="shared" si="0"/>
        <v>55567</v>
      </c>
      <c r="D25" s="1">
        <f t="shared" si="1"/>
        <v>126102</v>
      </c>
      <c r="E25" s="1">
        <f t="shared" si="2"/>
        <v>119886</v>
      </c>
      <c r="F25" s="1">
        <v>54505</v>
      </c>
      <c r="G25" s="1">
        <v>65381</v>
      </c>
      <c r="H25" s="1">
        <f t="shared" si="3"/>
        <v>59711</v>
      </c>
      <c r="I25">
        <v>19</v>
      </c>
      <c r="J25" s="1">
        <v>59692</v>
      </c>
      <c r="K25" s="1">
        <f t="shared" si="4"/>
        <v>2072</v>
      </c>
      <c r="L25" s="1">
        <v>1043</v>
      </c>
      <c r="M25" s="1">
        <v>1029</v>
      </c>
      <c r="N25" s="1">
        <f t="shared" si="5"/>
        <v>0</v>
      </c>
    </row>
    <row r="26" spans="1:16" ht="12.75">
      <c r="A26" s="3" t="s">
        <v>16</v>
      </c>
      <c r="B26" s="1">
        <f t="shared" si="6"/>
        <v>209453</v>
      </c>
      <c r="C26" s="1">
        <f t="shared" si="0"/>
        <v>67578</v>
      </c>
      <c r="D26" s="1">
        <f t="shared" si="1"/>
        <v>141875</v>
      </c>
      <c r="E26" s="1">
        <f t="shared" si="2"/>
        <v>142055</v>
      </c>
      <c r="F26" s="1">
        <v>66950</v>
      </c>
      <c r="G26" s="1">
        <v>75105</v>
      </c>
      <c r="H26" s="1">
        <f t="shared" si="3"/>
        <v>66123</v>
      </c>
      <c r="I26">
        <v>33</v>
      </c>
      <c r="J26" s="1">
        <v>66090</v>
      </c>
      <c r="K26" s="1">
        <f t="shared" si="4"/>
        <v>1114</v>
      </c>
      <c r="L26">
        <v>562</v>
      </c>
      <c r="M26">
        <v>552</v>
      </c>
      <c r="N26" s="1">
        <f t="shared" si="5"/>
        <v>161</v>
      </c>
      <c r="O26">
        <v>33</v>
      </c>
      <c r="P26">
        <v>128</v>
      </c>
    </row>
    <row r="27" spans="1:16" ht="12.75">
      <c r="A27" s="3" t="s">
        <v>17</v>
      </c>
      <c r="B27" s="1">
        <f t="shared" si="6"/>
        <v>173233</v>
      </c>
      <c r="C27" s="1">
        <f t="shared" si="0"/>
        <v>62723</v>
      </c>
      <c r="D27" s="1">
        <f t="shared" si="1"/>
        <v>110510</v>
      </c>
      <c r="E27" s="1">
        <f t="shared" si="2"/>
        <v>119516</v>
      </c>
      <c r="F27" s="1">
        <v>62092</v>
      </c>
      <c r="G27" s="1">
        <v>57424</v>
      </c>
      <c r="H27" s="1">
        <f t="shared" si="3"/>
        <v>51149</v>
      </c>
      <c r="I27">
        <v>24</v>
      </c>
      <c r="J27" s="1">
        <v>51125</v>
      </c>
      <c r="K27" s="1">
        <f t="shared" si="4"/>
        <v>415</v>
      </c>
      <c r="L27">
        <v>192</v>
      </c>
      <c r="M27">
        <v>223</v>
      </c>
      <c r="N27" s="1">
        <f t="shared" si="5"/>
        <v>2153</v>
      </c>
      <c r="O27">
        <v>415</v>
      </c>
      <c r="P27" s="1">
        <v>1738</v>
      </c>
    </row>
    <row r="28" spans="1:16" ht="12.75">
      <c r="A28" s="3" t="s">
        <v>18</v>
      </c>
      <c r="B28" s="1">
        <f t="shared" si="6"/>
        <v>132584</v>
      </c>
      <c r="C28" s="1">
        <f t="shared" si="0"/>
        <v>53861</v>
      </c>
      <c r="D28" s="1">
        <f t="shared" si="1"/>
        <v>78723</v>
      </c>
      <c r="E28" s="1">
        <f t="shared" si="2"/>
        <v>90854</v>
      </c>
      <c r="F28" s="1">
        <v>51283</v>
      </c>
      <c r="G28" s="1">
        <v>39571</v>
      </c>
      <c r="H28" s="1">
        <f t="shared" si="3"/>
        <v>32566</v>
      </c>
      <c r="I28">
        <v>52</v>
      </c>
      <c r="J28" s="1">
        <v>32514</v>
      </c>
      <c r="K28" s="1">
        <f t="shared" si="4"/>
        <v>174</v>
      </c>
      <c r="L28">
        <v>85</v>
      </c>
      <c r="M28">
        <v>89</v>
      </c>
      <c r="N28" s="1">
        <f t="shared" si="5"/>
        <v>8990</v>
      </c>
      <c r="O28" s="1">
        <v>2441</v>
      </c>
      <c r="P28" s="1">
        <v>6549</v>
      </c>
    </row>
    <row r="29" spans="1:16" ht="12.75">
      <c r="A29" s="3" t="s">
        <v>19</v>
      </c>
      <c r="B29" s="1">
        <f t="shared" si="6"/>
        <v>115649</v>
      </c>
      <c r="C29" s="1">
        <f t="shared" si="0"/>
        <v>49874</v>
      </c>
      <c r="D29" s="1">
        <f t="shared" si="1"/>
        <v>65775</v>
      </c>
      <c r="E29" s="1">
        <f t="shared" si="2"/>
        <v>68396</v>
      </c>
      <c r="F29" s="1">
        <v>42048</v>
      </c>
      <c r="G29" s="1">
        <v>26348</v>
      </c>
      <c r="H29" s="1">
        <f t="shared" si="3"/>
        <v>23961</v>
      </c>
      <c r="I29">
        <v>56</v>
      </c>
      <c r="J29" s="1">
        <v>23905</v>
      </c>
      <c r="K29" s="1">
        <f t="shared" si="4"/>
        <v>55</v>
      </c>
      <c r="L29">
        <v>32</v>
      </c>
      <c r="M29">
        <v>23</v>
      </c>
      <c r="N29" s="1">
        <f t="shared" si="5"/>
        <v>23237</v>
      </c>
      <c r="O29" s="1">
        <v>7738</v>
      </c>
      <c r="P29" s="1">
        <v>15499</v>
      </c>
    </row>
    <row r="30" spans="1:16" ht="12.75">
      <c r="A30" s="3" t="s">
        <v>20</v>
      </c>
      <c r="B30" s="1">
        <f t="shared" si="6"/>
        <v>110024</v>
      </c>
      <c r="C30" s="1">
        <f t="shared" si="0"/>
        <v>48948</v>
      </c>
      <c r="D30" s="1">
        <f t="shared" si="1"/>
        <v>61076</v>
      </c>
      <c r="E30" s="1">
        <f t="shared" si="2"/>
        <v>51027</v>
      </c>
      <c r="F30" s="1">
        <v>33129</v>
      </c>
      <c r="G30" s="1">
        <v>17898</v>
      </c>
      <c r="H30" s="1">
        <f t="shared" si="3"/>
        <v>18141</v>
      </c>
      <c r="I30">
        <v>457</v>
      </c>
      <c r="J30" s="1">
        <v>17684</v>
      </c>
      <c r="K30" s="1">
        <f t="shared" si="4"/>
        <v>38</v>
      </c>
      <c r="L30">
        <v>23</v>
      </c>
      <c r="M30">
        <v>15</v>
      </c>
      <c r="N30" s="1">
        <f t="shared" si="5"/>
        <v>40818</v>
      </c>
      <c r="O30" s="1">
        <v>15339</v>
      </c>
      <c r="P30" s="1">
        <v>25479</v>
      </c>
    </row>
    <row r="31" spans="1:16" ht="12.75">
      <c r="A31" s="3" t="s">
        <v>21</v>
      </c>
      <c r="B31" s="1">
        <f t="shared" si="6"/>
        <v>107530</v>
      </c>
      <c r="C31" s="1">
        <f t="shared" si="0"/>
        <v>48200</v>
      </c>
      <c r="D31" s="1">
        <f t="shared" si="1"/>
        <v>59330</v>
      </c>
      <c r="E31" s="1">
        <f t="shared" si="2"/>
        <v>36826</v>
      </c>
      <c r="F31" s="1">
        <v>24392</v>
      </c>
      <c r="G31" s="1">
        <v>12434</v>
      </c>
      <c r="H31" s="1">
        <f t="shared" si="3"/>
        <v>14433</v>
      </c>
      <c r="I31">
        <v>461</v>
      </c>
      <c r="J31" s="1">
        <v>13972</v>
      </c>
      <c r="K31" s="1">
        <f t="shared" si="4"/>
        <v>22</v>
      </c>
      <c r="L31">
        <v>16</v>
      </c>
      <c r="M31">
        <v>6</v>
      </c>
      <c r="N31" s="1">
        <f t="shared" si="5"/>
        <v>56249</v>
      </c>
      <c r="O31" s="1">
        <v>23331</v>
      </c>
      <c r="P31" s="1">
        <v>32918</v>
      </c>
    </row>
    <row r="32" spans="1:16" ht="12.75">
      <c r="A32" s="3" t="s">
        <v>22</v>
      </c>
      <c r="B32" s="1">
        <f t="shared" si="6"/>
        <v>107549</v>
      </c>
      <c r="C32" s="1">
        <f t="shared" si="0"/>
        <v>50955</v>
      </c>
      <c r="D32" s="1">
        <f t="shared" si="1"/>
        <v>56594</v>
      </c>
      <c r="E32" s="1">
        <f t="shared" si="2"/>
        <v>35444</v>
      </c>
      <c r="F32" s="1">
        <v>23590</v>
      </c>
      <c r="G32" s="1">
        <v>11854</v>
      </c>
      <c r="H32" s="1">
        <f t="shared" si="3"/>
        <v>11130</v>
      </c>
      <c r="I32">
        <v>311</v>
      </c>
      <c r="J32" s="1">
        <v>10819</v>
      </c>
      <c r="K32" s="1">
        <f t="shared" si="4"/>
        <v>11</v>
      </c>
      <c r="L32">
        <v>8</v>
      </c>
      <c r="M32">
        <v>3</v>
      </c>
      <c r="N32" s="1">
        <f t="shared" si="5"/>
        <v>60964</v>
      </c>
      <c r="O32" s="1">
        <v>27046</v>
      </c>
      <c r="P32" s="1">
        <v>33918</v>
      </c>
    </row>
    <row r="33" spans="1:16" ht="12.75">
      <c r="A33" s="3" t="s">
        <v>23</v>
      </c>
      <c r="B33" s="1">
        <f t="shared" si="6"/>
        <v>80910</v>
      </c>
      <c r="C33" s="1">
        <f t="shared" si="0"/>
        <v>37443</v>
      </c>
      <c r="D33" s="1">
        <f t="shared" si="1"/>
        <v>43467</v>
      </c>
      <c r="E33" s="1">
        <f t="shared" si="2"/>
        <v>18785</v>
      </c>
      <c r="F33" s="1">
        <v>12485</v>
      </c>
      <c r="G33" s="1">
        <v>6300</v>
      </c>
      <c r="H33" s="1">
        <f t="shared" si="3"/>
        <v>7877</v>
      </c>
      <c r="I33">
        <v>183</v>
      </c>
      <c r="J33" s="1">
        <v>7694</v>
      </c>
      <c r="K33" s="1">
        <f t="shared" si="4"/>
        <v>10</v>
      </c>
      <c r="L33">
        <v>5</v>
      </c>
      <c r="M33">
        <v>5</v>
      </c>
      <c r="N33" s="1">
        <f t="shared" si="5"/>
        <v>54238</v>
      </c>
      <c r="O33" s="1">
        <v>24770</v>
      </c>
      <c r="P33" s="1">
        <v>29468</v>
      </c>
    </row>
    <row r="34" spans="1:16" ht="12.75">
      <c r="A34" s="3" t="s">
        <v>24</v>
      </c>
      <c r="B34" s="1">
        <f t="shared" si="6"/>
        <v>139363</v>
      </c>
      <c r="C34" s="1">
        <f t="shared" si="0"/>
        <v>68578</v>
      </c>
      <c r="D34" s="1">
        <f t="shared" si="1"/>
        <v>70785</v>
      </c>
      <c r="E34" s="1">
        <f t="shared" si="2"/>
        <v>24014</v>
      </c>
      <c r="F34" s="1">
        <v>15297</v>
      </c>
      <c r="G34" s="1">
        <v>8717</v>
      </c>
      <c r="H34" s="1">
        <f t="shared" si="3"/>
        <v>8908</v>
      </c>
      <c r="I34">
        <v>270</v>
      </c>
      <c r="J34" s="1">
        <v>8638</v>
      </c>
      <c r="N34" s="1">
        <f t="shared" si="5"/>
        <v>106441</v>
      </c>
      <c r="O34" s="1">
        <v>53011</v>
      </c>
      <c r="P34" s="1">
        <v>53430</v>
      </c>
    </row>
    <row r="35" ht="12.75">
      <c r="A35" s="2"/>
    </row>
    <row r="36" spans="1:16" ht="12.75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2" ht="12.75">
      <c r="A37" s="5" t="s">
        <v>30</v>
      </c>
      <c r="B37" t="s">
        <v>29</v>
      </c>
    </row>
    <row r="38" spans="1:2" ht="12.75">
      <c r="A38" s="3"/>
      <c r="B38" t="s">
        <v>31</v>
      </c>
    </row>
    <row r="39" spans="1:2" ht="12.75">
      <c r="A39" s="3"/>
      <c r="B39" t="s">
        <v>32</v>
      </c>
    </row>
    <row r="40" spans="1:2" ht="12.75">
      <c r="A40" s="3"/>
      <c r="B40" t="s">
        <v>33</v>
      </c>
    </row>
  </sheetData>
  <mergeCells count="8">
    <mergeCell ref="A1:P1"/>
    <mergeCell ref="A3:P3"/>
    <mergeCell ref="A5:P5"/>
    <mergeCell ref="B9:D9"/>
    <mergeCell ref="E9:G9"/>
    <mergeCell ref="H9:J9"/>
    <mergeCell ref="K9:M9"/>
    <mergeCell ref="N9:P9"/>
  </mergeCells>
  <printOptions/>
  <pageMargins left="0.984251968503937" right="0" top="0" bottom="0" header="0" footer="0"/>
  <pageSetup horizontalDpi="300" verticalDpi="3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2004-02-25T14:35:13Z</cp:lastPrinted>
  <dcterms:created xsi:type="dcterms:W3CDTF">2004-01-23T15:37:52Z</dcterms:created>
  <dcterms:modified xsi:type="dcterms:W3CDTF">2005-05-25T19:52:18Z</dcterms:modified>
  <cp:category/>
  <cp:version/>
  <cp:contentType/>
  <cp:contentStatus/>
</cp:coreProperties>
</file>