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90" activeTab="0"/>
  </bookViews>
  <sheets>
    <sheet name="CUAD1939" sheetId="1" r:id="rId1"/>
  </sheets>
  <definedNames>
    <definedName name="_Regression_Int" localSheetId="0" hidden="1">1</definedName>
    <definedName name="A_IMPRESIÓN_IM">'CUAD1939'!$A$1:$Q$30</definedName>
    <definedName name="_xlnm.Print_Area" localSheetId="0">'CUAD1939'!$A$1:$P$58</definedName>
    <definedName name="Imprimir_área_IM" localSheetId="0">'CUAD1939'!$A$1:$P$30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<sst xmlns="http://schemas.openxmlformats.org/spreadsheetml/2006/main" count="366" uniqueCount="32">
  <si>
    <t xml:space="preserve">                             G   R   U   P   O   S      D   E      E   D   A   D</t>
  </si>
  <si>
    <t xml:space="preserve">     %</t>
  </si>
  <si>
    <t xml:space="preserve">    %</t>
  </si>
  <si>
    <t>15 Y</t>
  </si>
  <si>
    <t>TOTAL</t>
  </si>
  <si>
    <t>GRUPO</t>
  </si>
  <si>
    <t>DOSIS</t>
  </si>
  <si>
    <t>NACIONAL</t>
  </si>
  <si>
    <t>-1</t>
  </si>
  <si>
    <t>1</t>
  </si>
  <si>
    <t>2</t>
  </si>
  <si>
    <t>3</t>
  </si>
  <si>
    <t>4</t>
  </si>
  <si>
    <t>5-9</t>
  </si>
  <si>
    <t>10-14</t>
  </si>
  <si>
    <t>MAS</t>
  </si>
  <si>
    <t>META</t>
  </si>
  <si>
    <t>APLICADO</t>
  </si>
  <si>
    <t>BLANCO</t>
  </si>
  <si>
    <t>APLICADAS</t>
  </si>
  <si>
    <t xml:space="preserve">   TOTAL</t>
  </si>
  <si>
    <t>ESTADOS</t>
  </si>
  <si>
    <t>D.F.</t>
  </si>
  <si>
    <t xml:space="preserve">  1RA. SEMANA</t>
  </si>
  <si>
    <t xml:space="preserve">  2a. SEMANA</t>
  </si>
  <si>
    <t xml:space="preserve">  3a. SEMANA </t>
  </si>
  <si>
    <t xml:space="preserve">  FUENTE: JEFATURA DE SERVICIOS DE ATENCION PREVENTIVA.</t>
  </si>
  <si>
    <t xml:space="preserve"> </t>
  </si>
  <si>
    <t xml:space="preserve">  </t>
  </si>
  <si>
    <t xml:space="preserve">  ANUARIO ESTADISTICO 2001</t>
  </si>
  <si>
    <t xml:space="preserve">  19.39  DOSIS APLICADAS DE TRIPLE VIRAL EN SEMANAS NACIONALES DE VACUNACION</t>
  </si>
  <si>
    <t xml:space="preserve"> POR GRUPOS DE EDAD EN EL DISTRITO FEDERAL Y AREA FORANEA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</si>
</sst>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.00_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165" fontId="1" fillId="0" borderId="1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889"/>
  <sheetViews>
    <sheetView showGridLines="0" tabSelected="1" view="pageBreakPreview" zoomScale="60" workbookViewId="0" topLeftCell="A1">
      <selection activeCell="A1" sqref="A1"/>
    </sheetView>
  </sheetViews>
  <sheetFormatPr defaultColWidth="4.625" defaultRowHeight="12.75"/>
  <cols>
    <col min="1" max="1" width="1.625" style="0" customWidth="1"/>
    <col min="2" max="2" width="17.875" style="0" customWidth="1"/>
    <col min="3" max="3" width="9.625" style="0" customWidth="1"/>
    <col min="4" max="17" width="10.625" style="0" customWidth="1"/>
  </cols>
  <sheetData>
    <row r="1" spans="1:17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2"/>
      <c r="B2" s="11" t="s">
        <v>29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2"/>
    </row>
    <row r="3" spans="1:17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2"/>
      <c r="B4" s="11" t="s">
        <v>30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2"/>
    </row>
    <row r="5" spans="1:17" ht="12.75">
      <c r="A5" s="2"/>
      <c r="B5" s="11" t="s">
        <v>31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2"/>
    </row>
    <row r="6" spans="1:17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2.75">
      <c r="A7" s="2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2"/>
    </row>
    <row r="8" spans="1:17" ht="12.75">
      <c r="A8" s="2"/>
      <c r="B8" s="12" t="s">
        <v>0</v>
      </c>
      <c r="C8" s="12"/>
      <c r="D8" s="12"/>
      <c r="E8" s="12"/>
      <c r="F8" s="12"/>
      <c r="G8" s="12"/>
      <c r="H8" s="12"/>
      <c r="I8" s="12"/>
      <c r="J8" s="12"/>
      <c r="K8" s="12"/>
      <c r="L8" s="2"/>
      <c r="M8" s="2"/>
      <c r="N8" s="2"/>
      <c r="O8" s="4" t="s">
        <v>1</v>
      </c>
      <c r="P8" s="4" t="s">
        <v>2</v>
      </c>
      <c r="Q8" s="2"/>
    </row>
    <row r="9" spans="1:17" ht="12.75">
      <c r="A9" s="2"/>
      <c r="B9" s="2"/>
      <c r="C9" s="2"/>
      <c r="D9" s="2"/>
      <c r="E9" s="2"/>
      <c r="F9" s="2"/>
      <c r="G9" s="2"/>
      <c r="H9" s="2"/>
      <c r="I9" s="2"/>
      <c r="J9" s="2"/>
      <c r="K9" s="3" t="s">
        <v>3</v>
      </c>
      <c r="L9" s="2"/>
      <c r="M9" s="3" t="s">
        <v>4</v>
      </c>
      <c r="N9" s="3" t="s">
        <v>5</v>
      </c>
      <c r="O9" s="3" t="s">
        <v>6</v>
      </c>
      <c r="P9" s="3" t="s">
        <v>5</v>
      </c>
      <c r="Q9" s="2"/>
    </row>
    <row r="10" spans="1:17" ht="12.75">
      <c r="A10" s="2"/>
      <c r="B10" s="4" t="s">
        <v>7</v>
      </c>
      <c r="C10" s="2"/>
      <c r="D10" s="3" t="s">
        <v>8</v>
      </c>
      <c r="E10" s="3" t="s">
        <v>9</v>
      </c>
      <c r="F10" s="3" t="s">
        <v>10</v>
      </c>
      <c r="G10" s="3" t="s">
        <v>11</v>
      </c>
      <c r="H10" s="3" t="s">
        <v>12</v>
      </c>
      <c r="I10" s="3" t="s">
        <v>13</v>
      </c>
      <c r="J10" s="3" t="s">
        <v>14</v>
      </c>
      <c r="K10" s="3" t="s">
        <v>15</v>
      </c>
      <c r="L10" s="3" t="s">
        <v>16</v>
      </c>
      <c r="M10" s="3" t="s">
        <v>17</v>
      </c>
      <c r="N10" s="3" t="s">
        <v>18</v>
      </c>
      <c r="O10" s="3" t="s">
        <v>19</v>
      </c>
      <c r="P10" s="3" t="s">
        <v>18</v>
      </c>
      <c r="Q10" s="2"/>
    </row>
    <row r="11" spans="1:17" ht="12.75">
      <c r="A11" s="2"/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2"/>
    </row>
    <row r="12" spans="1:17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12.75">
      <c r="A13" s="2"/>
      <c r="B13" s="2"/>
      <c r="C13" s="4" t="s">
        <v>4</v>
      </c>
      <c r="D13" s="5">
        <f aca="true" t="shared" si="0" ref="D13:N13">D17+D21+D25</f>
        <v>111</v>
      </c>
      <c r="E13" s="5">
        <f t="shared" si="0"/>
        <v>33754</v>
      </c>
      <c r="F13" s="5">
        <f t="shared" si="0"/>
        <v>5830</v>
      </c>
      <c r="G13" s="5">
        <f t="shared" si="0"/>
        <v>3606</v>
      </c>
      <c r="H13" s="5">
        <f t="shared" si="0"/>
        <v>4628</v>
      </c>
      <c r="I13" s="5">
        <f t="shared" si="0"/>
        <v>233269</v>
      </c>
      <c r="J13" s="5">
        <f t="shared" si="0"/>
        <v>0</v>
      </c>
      <c r="K13" s="5">
        <f t="shared" si="0"/>
        <v>19</v>
      </c>
      <c r="L13" s="5">
        <f t="shared" si="0"/>
        <v>302609</v>
      </c>
      <c r="M13" s="5">
        <f t="shared" si="0"/>
        <v>281217</v>
      </c>
      <c r="N13" s="5">
        <f t="shared" si="0"/>
        <v>47929</v>
      </c>
      <c r="O13" s="6">
        <f>IF(M13=0,0,((ROUND((M13*100)/L13,2))))</f>
        <v>92.93</v>
      </c>
      <c r="P13" s="6">
        <f>IF(N13=0,0,((ROUND((N13*100)/L13,2))))</f>
        <v>15.84</v>
      </c>
      <c r="Q13" s="6"/>
    </row>
    <row r="14" spans="1:17" ht="12.75">
      <c r="A14" s="2"/>
      <c r="B14" s="4" t="s">
        <v>20</v>
      </c>
      <c r="C14" s="4" t="s">
        <v>21</v>
      </c>
      <c r="D14" s="5">
        <f aca="true" t="shared" si="1" ref="D14:N14">D18+D22+D26</f>
        <v>111</v>
      </c>
      <c r="E14" s="5">
        <f t="shared" si="1"/>
        <v>30679</v>
      </c>
      <c r="F14" s="5">
        <f t="shared" si="1"/>
        <v>4966</v>
      </c>
      <c r="G14" s="5">
        <f t="shared" si="1"/>
        <v>3187</v>
      </c>
      <c r="H14" s="5">
        <f t="shared" si="1"/>
        <v>4328</v>
      </c>
      <c r="I14" s="5">
        <f t="shared" si="1"/>
        <v>219098</v>
      </c>
      <c r="J14" s="5">
        <f t="shared" si="1"/>
        <v>0</v>
      </c>
      <c r="K14" s="5">
        <f t="shared" si="1"/>
        <v>19</v>
      </c>
      <c r="L14" s="5">
        <f t="shared" si="1"/>
        <v>278952</v>
      </c>
      <c r="M14" s="5">
        <f t="shared" si="1"/>
        <v>262388</v>
      </c>
      <c r="N14" s="5">
        <f t="shared" si="1"/>
        <v>43271</v>
      </c>
      <c r="O14" s="6">
        <f>IF(M14=0,0,((ROUND((M14*100)/L14,2))))</f>
        <v>94.06</v>
      </c>
      <c r="P14" s="6">
        <f>IF(N14=0,0,((ROUND((N14*100)/L14,2))))</f>
        <v>15.51</v>
      </c>
      <c r="Q14" s="6"/>
    </row>
    <row r="15" spans="1:17" ht="12.75">
      <c r="A15" s="2"/>
      <c r="B15" s="2"/>
      <c r="C15" s="4" t="s">
        <v>22</v>
      </c>
      <c r="D15" s="5">
        <f aca="true" t="shared" si="2" ref="D15:N15">D19+D23+D27</f>
        <v>0</v>
      </c>
      <c r="E15" s="5">
        <f t="shared" si="2"/>
        <v>3075</v>
      </c>
      <c r="F15" s="5">
        <f t="shared" si="2"/>
        <v>864</v>
      </c>
      <c r="G15" s="5">
        <f t="shared" si="2"/>
        <v>419</v>
      </c>
      <c r="H15" s="5">
        <f t="shared" si="2"/>
        <v>300</v>
      </c>
      <c r="I15" s="5">
        <f t="shared" si="2"/>
        <v>14171</v>
      </c>
      <c r="J15" s="5">
        <f t="shared" si="2"/>
        <v>0</v>
      </c>
      <c r="K15" s="5">
        <f t="shared" si="2"/>
        <v>0</v>
      </c>
      <c r="L15" s="5">
        <f t="shared" si="2"/>
        <v>23657</v>
      </c>
      <c r="M15" s="5">
        <f t="shared" si="2"/>
        <v>18829</v>
      </c>
      <c r="N15" s="5">
        <f t="shared" si="2"/>
        <v>4658</v>
      </c>
      <c r="O15" s="6">
        <f>IF(M15=0,0,((ROUND((M15*100)/L15,2))))</f>
        <v>79.59</v>
      </c>
      <c r="P15" s="6">
        <f>IF(N15=0,0,((ROUND((N15*100)/L15,2))))</f>
        <v>19.69</v>
      </c>
      <c r="Q15" s="6"/>
    </row>
    <row r="16" spans="1:17" ht="12.75">
      <c r="A16" s="2"/>
      <c r="B16" s="2"/>
      <c r="C16" s="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  <c r="P16" s="6"/>
      <c r="Q16" s="6"/>
    </row>
    <row r="17" spans="1:17" ht="12.75">
      <c r="A17" s="2"/>
      <c r="B17" s="2"/>
      <c r="C17" s="4" t="s">
        <v>4</v>
      </c>
      <c r="D17" s="5">
        <f aca="true" t="shared" si="3" ref="D17:N17">SUM(D18:D19)</f>
        <v>50</v>
      </c>
      <c r="E17" s="5">
        <f t="shared" si="3"/>
        <v>12243</v>
      </c>
      <c r="F17" s="5">
        <f t="shared" si="3"/>
        <v>2023</v>
      </c>
      <c r="G17" s="5">
        <f t="shared" si="3"/>
        <v>1597</v>
      </c>
      <c r="H17" s="5">
        <f t="shared" si="3"/>
        <v>1772</v>
      </c>
      <c r="I17" s="5">
        <f t="shared" si="3"/>
        <v>14486</v>
      </c>
      <c r="J17" s="5">
        <f t="shared" si="3"/>
        <v>0</v>
      </c>
      <c r="K17" s="5">
        <f t="shared" si="3"/>
        <v>19</v>
      </c>
      <c r="L17" s="5">
        <f t="shared" si="3"/>
        <v>33058</v>
      </c>
      <c r="M17" s="5">
        <f t="shared" si="3"/>
        <v>32190</v>
      </c>
      <c r="N17" s="5">
        <f t="shared" si="3"/>
        <v>17685</v>
      </c>
      <c r="O17" s="6">
        <f>IF(M17=0,0,((ROUND((M17*100)/L17,2))))</f>
        <v>97.37</v>
      </c>
      <c r="P17" s="6">
        <f>IF(N17=0,0,((ROUND((N17*100)/L17,2))))</f>
        <v>53.5</v>
      </c>
      <c r="Q17" s="6"/>
    </row>
    <row r="18" spans="1:17" ht="12.75">
      <c r="A18" s="2"/>
      <c r="B18" s="4" t="s">
        <v>23</v>
      </c>
      <c r="C18" s="4" t="s">
        <v>21</v>
      </c>
      <c r="D18" s="5">
        <v>50</v>
      </c>
      <c r="E18" s="5">
        <v>11153</v>
      </c>
      <c r="F18" s="5">
        <v>1725</v>
      </c>
      <c r="G18" s="5">
        <v>1429</v>
      </c>
      <c r="H18" s="5">
        <v>1654</v>
      </c>
      <c r="I18" s="5">
        <v>12371</v>
      </c>
      <c r="J18" s="5">
        <v>0</v>
      </c>
      <c r="K18" s="5">
        <v>19</v>
      </c>
      <c r="L18" s="5">
        <v>28887</v>
      </c>
      <c r="M18" s="5">
        <f>SUM(D18:K18)</f>
        <v>28401</v>
      </c>
      <c r="N18" s="5">
        <f>D18+E18+F18+G18+H18</f>
        <v>16011</v>
      </c>
      <c r="O18" s="6">
        <f>IF(M18=0,0,((ROUND((M18*100)/L18,2))))</f>
        <v>98.32</v>
      </c>
      <c r="P18" s="6">
        <f>IF(N18=0,0,((ROUND((N18*100)/L18,2))))</f>
        <v>55.43</v>
      </c>
      <c r="Q18" s="6"/>
    </row>
    <row r="19" spans="1:17" ht="12.75">
      <c r="A19" s="2"/>
      <c r="B19" s="2"/>
      <c r="C19" s="4" t="s">
        <v>22</v>
      </c>
      <c r="D19" s="5">
        <v>0</v>
      </c>
      <c r="E19" s="5">
        <v>1090</v>
      </c>
      <c r="F19" s="5">
        <v>298</v>
      </c>
      <c r="G19" s="5">
        <v>168</v>
      </c>
      <c r="H19" s="5">
        <v>118</v>
      </c>
      <c r="I19" s="5">
        <v>2115</v>
      </c>
      <c r="J19" s="5">
        <v>0</v>
      </c>
      <c r="K19" s="5">
        <v>0</v>
      </c>
      <c r="L19" s="5">
        <v>4171</v>
      </c>
      <c r="M19" s="5">
        <f>SUM(D19:K19)</f>
        <v>3789</v>
      </c>
      <c r="N19" s="5">
        <f>D19+E19+F19+G19+H19</f>
        <v>1674</v>
      </c>
      <c r="O19" s="6">
        <f>IF(M19=0,0,((ROUND((M19*100)/L19,2))))</f>
        <v>90.84</v>
      </c>
      <c r="P19" s="6">
        <f>IF(N19=0,0,((ROUND((N19*100)/L19,2))))</f>
        <v>40.13</v>
      </c>
      <c r="Q19" s="6"/>
    </row>
    <row r="20" spans="1:17" ht="12.75">
      <c r="A20" s="2"/>
      <c r="B20" s="2"/>
      <c r="C20" s="2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  <c r="P20" s="6"/>
      <c r="Q20" s="6"/>
    </row>
    <row r="21" spans="1:17" ht="12.75">
      <c r="A21" s="2"/>
      <c r="B21" s="2"/>
      <c r="C21" s="4" t="s">
        <v>4</v>
      </c>
      <c r="D21" s="5">
        <f aca="true" t="shared" si="4" ref="D21:N21">SUM(D22:D23)</f>
        <v>61</v>
      </c>
      <c r="E21" s="5">
        <f t="shared" si="4"/>
        <v>10199</v>
      </c>
      <c r="F21" s="5">
        <f t="shared" si="4"/>
        <v>2069</v>
      </c>
      <c r="G21" s="5">
        <f t="shared" si="4"/>
        <v>1595</v>
      </c>
      <c r="H21" s="5">
        <f t="shared" si="4"/>
        <v>1437</v>
      </c>
      <c r="I21" s="5">
        <f t="shared" si="4"/>
        <v>17462</v>
      </c>
      <c r="J21" s="5">
        <f t="shared" si="4"/>
        <v>0</v>
      </c>
      <c r="K21" s="5">
        <f t="shared" si="4"/>
        <v>0</v>
      </c>
      <c r="L21" s="5">
        <f t="shared" si="4"/>
        <v>32251</v>
      </c>
      <c r="M21" s="5">
        <f t="shared" si="4"/>
        <v>32823</v>
      </c>
      <c r="N21" s="5">
        <f t="shared" si="4"/>
        <v>15361</v>
      </c>
      <c r="O21" s="6">
        <f>IF(M21=0,0,((ROUND((M21*100)/L21,2))))</f>
        <v>101.77</v>
      </c>
      <c r="P21" s="6">
        <f>IF(N21=0,0,((ROUND((N21*100)/L21,2))))</f>
        <v>47.63</v>
      </c>
      <c r="Q21" s="6"/>
    </row>
    <row r="22" spans="1:17" ht="12.75">
      <c r="A22" s="2"/>
      <c r="B22" s="4" t="s">
        <v>24</v>
      </c>
      <c r="C22" s="4" t="s">
        <v>21</v>
      </c>
      <c r="D22" s="5">
        <v>61</v>
      </c>
      <c r="E22" s="5">
        <v>9002</v>
      </c>
      <c r="F22" s="5">
        <v>1764</v>
      </c>
      <c r="G22" s="5">
        <v>1485</v>
      </c>
      <c r="H22" s="5">
        <v>1342</v>
      </c>
      <c r="I22" s="5">
        <v>15997</v>
      </c>
      <c r="J22" s="5">
        <v>0</v>
      </c>
      <c r="K22" s="5">
        <v>0</v>
      </c>
      <c r="L22" s="5">
        <v>27877</v>
      </c>
      <c r="M22" s="5">
        <f>SUM(D22:K22)</f>
        <v>29651</v>
      </c>
      <c r="N22" s="5">
        <f>D22+E22+F22+G22+H22</f>
        <v>13654</v>
      </c>
      <c r="O22" s="6">
        <f>IF(M22=0,0,((ROUND((M22*100)/L22,2))))</f>
        <v>106.36</v>
      </c>
      <c r="P22" s="6">
        <f>IF(N22=0,0,((ROUND((N22*100)/L22,2))))</f>
        <v>48.98</v>
      </c>
      <c r="Q22" s="6"/>
    </row>
    <row r="23" spans="1:17" ht="12.75">
      <c r="A23" s="2"/>
      <c r="B23" s="2"/>
      <c r="C23" s="4" t="s">
        <v>22</v>
      </c>
      <c r="D23" s="5">
        <v>0</v>
      </c>
      <c r="E23" s="5">
        <v>1197</v>
      </c>
      <c r="F23" s="5">
        <v>305</v>
      </c>
      <c r="G23" s="5">
        <v>110</v>
      </c>
      <c r="H23" s="5">
        <v>95</v>
      </c>
      <c r="I23" s="5">
        <v>1465</v>
      </c>
      <c r="J23" s="5">
        <v>0</v>
      </c>
      <c r="K23" s="5">
        <v>0</v>
      </c>
      <c r="L23" s="5">
        <v>4374</v>
      </c>
      <c r="M23" s="5">
        <f>SUM(D23:K23)</f>
        <v>3172</v>
      </c>
      <c r="N23" s="5">
        <f>D23+E23+F23+G23+H23</f>
        <v>1707</v>
      </c>
      <c r="O23" s="6">
        <f>IF(M23=0,0,((ROUND((M23*100)/L23,2))))</f>
        <v>72.52</v>
      </c>
      <c r="P23" s="6">
        <f>IF(N23=0,0,((ROUND((N23*100)/L23,2))))</f>
        <v>39.03</v>
      </c>
      <c r="Q23" s="6"/>
    </row>
    <row r="24" spans="1:17" ht="12.75">
      <c r="A24" s="2"/>
      <c r="B24" s="2"/>
      <c r="C24" s="2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P24" s="6"/>
      <c r="Q24" s="6"/>
    </row>
    <row r="25" spans="1:17" ht="12.75">
      <c r="A25" s="2"/>
      <c r="B25" s="2"/>
      <c r="C25" s="4" t="s">
        <v>4</v>
      </c>
      <c r="D25" s="5">
        <f aca="true" t="shared" si="5" ref="D25:N25">SUM(D26:D27)</f>
        <v>0</v>
      </c>
      <c r="E25" s="5">
        <f t="shared" si="5"/>
        <v>11312</v>
      </c>
      <c r="F25" s="5">
        <f t="shared" si="5"/>
        <v>1738</v>
      </c>
      <c r="G25" s="5">
        <f t="shared" si="5"/>
        <v>414</v>
      </c>
      <c r="H25" s="5">
        <f t="shared" si="5"/>
        <v>1419</v>
      </c>
      <c r="I25" s="5">
        <f t="shared" si="5"/>
        <v>201321</v>
      </c>
      <c r="J25" s="5">
        <f t="shared" si="5"/>
        <v>0</v>
      </c>
      <c r="K25" s="5">
        <f t="shared" si="5"/>
        <v>0</v>
      </c>
      <c r="L25" s="5">
        <f t="shared" si="5"/>
        <v>237300</v>
      </c>
      <c r="M25" s="5">
        <f t="shared" si="5"/>
        <v>216204</v>
      </c>
      <c r="N25" s="5">
        <f t="shared" si="5"/>
        <v>14883</v>
      </c>
      <c r="O25" s="6">
        <f>IF(M25=0,0,((ROUND((M25*100)/L25,2))))</f>
        <v>91.11</v>
      </c>
      <c r="P25" s="6">
        <f>IF(N25=0,0,((ROUND((N25*100)/L25,2))))</f>
        <v>6.27</v>
      </c>
      <c r="Q25" s="6"/>
    </row>
    <row r="26" spans="1:17" ht="12.75">
      <c r="A26" s="2"/>
      <c r="B26" s="4" t="s">
        <v>25</v>
      </c>
      <c r="C26" s="4" t="s">
        <v>21</v>
      </c>
      <c r="D26" s="5">
        <v>0</v>
      </c>
      <c r="E26" s="5">
        <v>10524</v>
      </c>
      <c r="F26" s="5">
        <v>1477</v>
      </c>
      <c r="G26" s="5">
        <v>273</v>
      </c>
      <c r="H26" s="5">
        <v>1332</v>
      </c>
      <c r="I26" s="5">
        <v>190730</v>
      </c>
      <c r="J26" s="5">
        <v>0</v>
      </c>
      <c r="K26" s="5">
        <v>0</v>
      </c>
      <c r="L26" s="5">
        <v>222188</v>
      </c>
      <c r="M26" s="5">
        <f>SUM(D26:K26)</f>
        <v>204336</v>
      </c>
      <c r="N26" s="5">
        <f>D26+E26+F26+G26+H26</f>
        <v>13606</v>
      </c>
      <c r="O26" s="6">
        <f>IF(M26=0,0,((ROUND((M26*100)/L26,2))))</f>
        <v>91.97</v>
      </c>
      <c r="P26" s="6">
        <f>IF(N26=0,0,((ROUND((N26*100)/L26,2))))</f>
        <v>6.12</v>
      </c>
      <c r="Q26" s="6"/>
    </row>
    <row r="27" spans="1:17" ht="12.75">
      <c r="A27" s="2"/>
      <c r="B27" s="2"/>
      <c r="C27" s="4" t="s">
        <v>22</v>
      </c>
      <c r="D27" s="5">
        <v>0</v>
      </c>
      <c r="E27" s="5">
        <v>788</v>
      </c>
      <c r="F27" s="5">
        <v>261</v>
      </c>
      <c r="G27" s="5">
        <v>141</v>
      </c>
      <c r="H27" s="5">
        <v>87</v>
      </c>
      <c r="I27" s="5">
        <v>10591</v>
      </c>
      <c r="J27" s="5">
        <v>0</v>
      </c>
      <c r="K27" s="5">
        <v>0</v>
      </c>
      <c r="L27" s="5">
        <v>15112</v>
      </c>
      <c r="M27" s="5">
        <f>SUM(D27:K27)</f>
        <v>11868</v>
      </c>
      <c r="N27" s="5">
        <f>D27+E27+F27+G27+H27</f>
        <v>1277</v>
      </c>
      <c r="O27" s="6">
        <f>IF(M27=0,0,((ROUND((M27*100)/L27,2))))</f>
        <v>78.53</v>
      </c>
      <c r="P27" s="6">
        <f>IF(N27=0,0,((ROUND((N27*100)/L27,2))))</f>
        <v>8.45</v>
      </c>
      <c r="Q27" s="6"/>
    </row>
    <row r="28" spans="1:17" ht="12.75">
      <c r="A28" s="2"/>
      <c r="B28" s="7"/>
      <c r="C28" s="8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0"/>
      <c r="P28" s="10"/>
      <c r="Q28" s="6"/>
    </row>
    <row r="29" spans="1:17" ht="12.75">
      <c r="A29" s="2"/>
      <c r="B29" s="4" t="s">
        <v>26</v>
      </c>
      <c r="C29" s="2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6"/>
      <c r="P29" s="6"/>
      <c r="Q29" s="6"/>
    </row>
    <row r="30" spans="1: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5"/>
      <c r="M30" s="2"/>
      <c r="N30" s="2"/>
      <c r="O30" s="2"/>
      <c r="P30" s="2"/>
      <c r="Q30" s="2"/>
    </row>
    <row r="31" spans="1: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4" t="s">
        <v>27</v>
      </c>
      <c r="N32" s="2"/>
      <c r="O32" s="2"/>
      <c r="P32" s="2"/>
      <c r="Q32" s="2"/>
    </row>
    <row r="33" spans="1: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4" t="s">
        <v>27</v>
      </c>
      <c r="N33" s="2"/>
      <c r="O33" s="2"/>
      <c r="P33" s="2"/>
      <c r="Q33" s="2"/>
    </row>
    <row r="34" spans="1: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4" t="s">
        <v>27</v>
      </c>
      <c r="N34" s="2"/>
      <c r="O34" s="2"/>
      <c r="P34" s="2"/>
      <c r="Q34" s="2"/>
    </row>
    <row r="35" spans="1: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4" t="s">
        <v>27</v>
      </c>
      <c r="N35" s="2"/>
      <c r="O35" s="2"/>
      <c r="P35" s="2"/>
      <c r="Q35" s="2"/>
    </row>
    <row r="36" spans="1: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4" t="s">
        <v>27</v>
      </c>
      <c r="N36" s="2"/>
      <c r="O36" s="2"/>
      <c r="P36" s="2"/>
      <c r="Q36" s="2"/>
    </row>
    <row r="37" spans="1: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4" t="s">
        <v>27</v>
      </c>
      <c r="N37" s="2"/>
      <c r="O37" s="2"/>
      <c r="P37" s="2"/>
      <c r="Q37" s="2"/>
    </row>
    <row r="38" spans="1: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4" t="s">
        <v>27</v>
      </c>
      <c r="N38" s="2"/>
      <c r="O38" s="2"/>
      <c r="P38" s="2"/>
      <c r="Q38" s="2"/>
    </row>
    <row r="39" spans="1: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4" t="s">
        <v>27</v>
      </c>
      <c r="N39" s="2"/>
      <c r="O39" s="2"/>
      <c r="P39" s="2"/>
      <c r="Q39" s="2"/>
    </row>
    <row r="40" spans="1: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4" t="s">
        <v>27</v>
      </c>
      <c r="N40" s="2"/>
      <c r="O40" s="2"/>
      <c r="P40" s="2"/>
      <c r="Q40" s="2"/>
    </row>
    <row r="41" spans="1: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4" t="s">
        <v>27</v>
      </c>
      <c r="N41" s="2"/>
      <c r="O41" s="2"/>
      <c r="P41" s="2"/>
      <c r="Q41" s="2"/>
    </row>
    <row r="42" spans="1: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4" t="s">
        <v>27</v>
      </c>
      <c r="N42" s="2"/>
      <c r="O42" s="2"/>
      <c r="P42" s="2"/>
      <c r="Q42" s="2"/>
    </row>
    <row r="43" spans="1: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4" t="s">
        <v>27</v>
      </c>
      <c r="N43" s="2"/>
      <c r="O43" s="2"/>
      <c r="P43" s="2"/>
      <c r="Q43" s="2"/>
    </row>
    <row r="44" spans="1: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4" t="s">
        <v>27</v>
      </c>
      <c r="N44" s="2"/>
      <c r="O44" s="2"/>
      <c r="P44" s="2"/>
      <c r="Q44" s="2"/>
    </row>
    <row r="45" spans="1: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4" t="s">
        <v>27</v>
      </c>
      <c r="N45" s="2"/>
      <c r="O45" s="2"/>
      <c r="P45" s="2"/>
      <c r="Q45" s="2"/>
    </row>
    <row r="46" spans="1: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4" t="s">
        <v>27</v>
      </c>
      <c r="N46" s="2"/>
      <c r="O46" s="2"/>
      <c r="P46" s="2"/>
      <c r="Q46" s="2"/>
    </row>
    <row r="47" spans="1: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4" t="s">
        <v>27</v>
      </c>
      <c r="N47" s="2"/>
      <c r="O47" s="2"/>
      <c r="P47" s="2"/>
      <c r="Q47" s="2"/>
    </row>
    <row r="48" spans="1: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4" t="s">
        <v>27</v>
      </c>
      <c r="N48" s="2"/>
      <c r="O48" s="2"/>
      <c r="P48" s="2"/>
      <c r="Q48" s="2"/>
    </row>
    <row r="49" spans="1: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4" t="s">
        <v>27</v>
      </c>
      <c r="N49" s="2"/>
      <c r="O49" s="2"/>
      <c r="P49" s="2"/>
      <c r="Q49" s="2"/>
    </row>
    <row r="50" spans="1: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4" t="s">
        <v>27</v>
      </c>
      <c r="N50" s="2"/>
      <c r="O50" s="2"/>
      <c r="P50" s="2"/>
      <c r="Q50" s="2"/>
    </row>
    <row r="51" spans="1: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4" t="s">
        <v>27</v>
      </c>
      <c r="N51" s="2"/>
      <c r="O51" s="2"/>
      <c r="P51" s="2"/>
      <c r="Q51" s="2"/>
    </row>
    <row r="52" spans="1: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4" t="s">
        <v>27</v>
      </c>
      <c r="N52" s="2"/>
      <c r="O52" s="2"/>
      <c r="P52" s="2"/>
      <c r="Q52" s="2"/>
    </row>
    <row r="53" spans="1: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4" t="s">
        <v>27</v>
      </c>
      <c r="N53" s="2"/>
      <c r="O53" s="2"/>
      <c r="P53" s="2"/>
      <c r="Q53" s="2"/>
    </row>
    <row r="54" spans="1: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4" t="s">
        <v>27</v>
      </c>
      <c r="N54" s="2"/>
      <c r="O54" s="2"/>
      <c r="P54" s="2"/>
      <c r="Q54" s="2"/>
    </row>
    <row r="55" spans="1: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4" t="s">
        <v>27</v>
      </c>
      <c r="N55" s="2"/>
      <c r="O55" s="2"/>
      <c r="P55" s="2"/>
      <c r="Q55" s="2"/>
    </row>
    <row r="56" spans="1: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4" t="s">
        <v>27</v>
      </c>
      <c r="N56" s="2"/>
      <c r="O56" s="2"/>
      <c r="P56" s="2"/>
      <c r="Q56" s="2"/>
    </row>
    <row r="57" spans="1: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4" t="s">
        <v>27</v>
      </c>
      <c r="N57" s="2"/>
      <c r="O57" s="2"/>
      <c r="P57" s="2"/>
      <c r="Q57" s="2"/>
    </row>
    <row r="58" spans="1: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4" t="s">
        <v>27</v>
      </c>
      <c r="N58" s="2"/>
      <c r="O58" s="2"/>
      <c r="P58" s="2"/>
      <c r="Q58" s="2"/>
    </row>
    <row r="59" spans="1: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4" t="s">
        <v>27</v>
      </c>
      <c r="N59" s="2"/>
      <c r="O59" s="2"/>
      <c r="P59" s="2"/>
      <c r="Q59" s="2"/>
    </row>
    <row r="60" spans="1: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4" t="s">
        <v>27</v>
      </c>
      <c r="N60" s="2"/>
      <c r="O60" s="2"/>
      <c r="P60" s="2"/>
      <c r="Q60" s="2"/>
    </row>
    <row r="61" spans="1: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4" t="s">
        <v>27</v>
      </c>
      <c r="N61" s="2"/>
      <c r="O61" s="2"/>
      <c r="P61" s="2"/>
      <c r="Q61" s="2"/>
    </row>
    <row r="62" spans="1: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4" t="s">
        <v>27</v>
      </c>
      <c r="N62" s="2"/>
      <c r="O62" s="2"/>
      <c r="P62" s="2"/>
      <c r="Q62" s="2"/>
    </row>
    <row r="63" spans="1: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4" t="s">
        <v>27</v>
      </c>
      <c r="N63" s="2"/>
      <c r="O63" s="2"/>
      <c r="P63" s="2"/>
      <c r="Q63" s="2"/>
    </row>
    <row r="64" spans="1: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4" t="s">
        <v>27</v>
      </c>
      <c r="N64" s="2"/>
      <c r="O64" s="2"/>
      <c r="P64" s="2"/>
      <c r="Q64" s="2"/>
    </row>
    <row r="65" spans="1: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4" t="s">
        <v>27</v>
      </c>
      <c r="N65" s="2"/>
      <c r="O65" s="2"/>
      <c r="P65" s="2"/>
      <c r="Q65" s="2"/>
    </row>
    <row r="66" spans="1: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4" t="s">
        <v>27</v>
      </c>
      <c r="N66" s="2"/>
      <c r="O66" s="2"/>
      <c r="P66" s="2"/>
      <c r="Q66" s="2"/>
    </row>
    <row r="67" spans="1: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4" t="s">
        <v>27</v>
      </c>
      <c r="N67" s="2"/>
      <c r="O67" s="2"/>
      <c r="P67" s="2"/>
      <c r="Q67" s="2"/>
    </row>
    <row r="68" spans="1: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4" t="s">
        <v>27</v>
      </c>
      <c r="N68" s="2"/>
      <c r="O68" s="2"/>
      <c r="P68" s="2"/>
      <c r="Q68" s="2"/>
    </row>
    <row r="69" spans="1: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4" t="s">
        <v>27</v>
      </c>
      <c r="N69" s="2"/>
      <c r="O69" s="2"/>
      <c r="P69" s="2"/>
      <c r="Q69" s="2"/>
    </row>
    <row r="70" spans="1: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4" t="s">
        <v>27</v>
      </c>
      <c r="N70" s="2"/>
      <c r="O70" s="2"/>
      <c r="P70" s="2"/>
      <c r="Q70" s="2"/>
    </row>
    <row r="71" spans="1: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4" t="s">
        <v>27</v>
      </c>
      <c r="N71" s="2"/>
      <c r="O71" s="2"/>
      <c r="P71" s="2"/>
      <c r="Q71" s="2"/>
    </row>
    <row r="72" spans="1: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4" t="s">
        <v>27</v>
      </c>
      <c r="N72" s="2"/>
      <c r="O72" s="2"/>
      <c r="P72" s="2"/>
      <c r="Q72" s="2"/>
    </row>
    <row r="73" spans="1: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4" t="s">
        <v>27</v>
      </c>
      <c r="N73" s="2"/>
      <c r="O73" s="2"/>
      <c r="P73" s="2"/>
      <c r="Q73" s="2"/>
    </row>
    <row r="74" spans="1: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87" ht="12">
      <c r="M87" s="1" t="s">
        <v>27</v>
      </c>
    </row>
    <row r="88" ht="12">
      <c r="M88" s="1" t="s">
        <v>27</v>
      </c>
    </row>
    <row r="89" ht="12">
      <c r="M89" s="1" t="s">
        <v>27</v>
      </c>
    </row>
    <row r="90" ht="12">
      <c r="M90" s="1" t="s">
        <v>27</v>
      </c>
    </row>
    <row r="91" ht="12">
      <c r="M91" s="1" t="s">
        <v>27</v>
      </c>
    </row>
    <row r="92" ht="12">
      <c r="M92" s="1" t="s">
        <v>27</v>
      </c>
    </row>
    <row r="93" ht="12">
      <c r="M93" s="1" t="s">
        <v>27</v>
      </c>
    </row>
    <row r="94" ht="12">
      <c r="M94" s="1" t="s">
        <v>27</v>
      </c>
    </row>
    <row r="95" ht="12">
      <c r="M95" s="1" t="s">
        <v>27</v>
      </c>
    </row>
    <row r="96" ht="12">
      <c r="M96" s="1" t="s">
        <v>27</v>
      </c>
    </row>
    <row r="97" ht="12">
      <c r="M97" s="1" t="s">
        <v>27</v>
      </c>
    </row>
    <row r="98" ht="12">
      <c r="M98" s="1" t="s">
        <v>27</v>
      </c>
    </row>
    <row r="99" ht="12">
      <c r="M99" s="1" t="s">
        <v>27</v>
      </c>
    </row>
    <row r="100" ht="12">
      <c r="M100" s="1" t="s">
        <v>27</v>
      </c>
    </row>
    <row r="101" ht="12">
      <c r="M101" s="1" t="s">
        <v>27</v>
      </c>
    </row>
    <row r="102" ht="12">
      <c r="M102" s="1" t="s">
        <v>27</v>
      </c>
    </row>
    <row r="103" ht="12">
      <c r="M103" s="1" t="s">
        <v>27</v>
      </c>
    </row>
    <row r="104" ht="12">
      <c r="M104" s="1" t="s">
        <v>27</v>
      </c>
    </row>
    <row r="105" ht="12">
      <c r="M105" s="1" t="s">
        <v>27</v>
      </c>
    </row>
    <row r="106" ht="12">
      <c r="M106" s="1" t="s">
        <v>27</v>
      </c>
    </row>
    <row r="107" ht="12">
      <c r="M107" s="1" t="s">
        <v>27</v>
      </c>
    </row>
    <row r="108" ht="12">
      <c r="M108" s="1" t="s">
        <v>27</v>
      </c>
    </row>
    <row r="109" ht="12">
      <c r="M109" s="1" t="s">
        <v>27</v>
      </c>
    </row>
    <row r="110" ht="12">
      <c r="M110" s="1" t="s">
        <v>27</v>
      </c>
    </row>
    <row r="111" ht="12">
      <c r="M111" s="1" t="s">
        <v>27</v>
      </c>
    </row>
    <row r="112" ht="12">
      <c r="M112" s="1" t="s">
        <v>27</v>
      </c>
    </row>
    <row r="113" ht="12">
      <c r="M113" s="1" t="s">
        <v>27</v>
      </c>
    </row>
    <row r="114" ht="12">
      <c r="M114" s="1" t="s">
        <v>27</v>
      </c>
    </row>
    <row r="115" ht="12">
      <c r="M115" s="1" t="s">
        <v>27</v>
      </c>
    </row>
    <row r="116" ht="12">
      <c r="M116" s="1" t="s">
        <v>27</v>
      </c>
    </row>
    <row r="117" ht="12">
      <c r="M117" s="1" t="s">
        <v>27</v>
      </c>
    </row>
    <row r="118" ht="12">
      <c r="M118" s="1" t="s">
        <v>27</v>
      </c>
    </row>
    <row r="119" ht="12">
      <c r="M119" s="1" t="s">
        <v>27</v>
      </c>
    </row>
    <row r="120" ht="12">
      <c r="M120" s="1" t="s">
        <v>27</v>
      </c>
    </row>
    <row r="121" ht="12">
      <c r="M121" s="1" t="s">
        <v>27</v>
      </c>
    </row>
    <row r="122" ht="12">
      <c r="M122" s="1" t="s">
        <v>27</v>
      </c>
    </row>
    <row r="123" ht="12">
      <c r="M123" s="1" t="s">
        <v>27</v>
      </c>
    </row>
    <row r="124" ht="12">
      <c r="M124" s="1" t="s">
        <v>27</v>
      </c>
    </row>
    <row r="125" ht="12">
      <c r="M125" s="1" t="s">
        <v>27</v>
      </c>
    </row>
    <row r="126" ht="12">
      <c r="M126" s="1" t="s">
        <v>27</v>
      </c>
    </row>
    <row r="127" ht="12">
      <c r="M127" s="1" t="s">
        <v>27</v>
      </c>
    </row>
    <row r="128" ht="12">
      <c r="M128" s="1" t="s">
        <v>27</v>
      </c>
    </row>
    <row r="143" ht="12">
      <c r="I143" s="1" t="s">
        <v>27</v>
      </c>
    </row>
    <row r="144" ht="12">
      <c r="I144" s="1" t="s">
        <v>27</v>
      </c>
    </row>
    <row r="145" ht="12">
      <c r="I145" s="1" t="s">
        <v>27</v>
      </c>
    </row>
    <row r="146" ht="12">
      <c r="I146" s="1" t="s">
        <v>27</v>
      </c>
    </row>
    <row r="147" ht="12">
      <c r="I147" s="1" t="s">
        <v>27</v>
      </c>
    </row>
    <row r="148" ht="12">
      <c r="I148" s="1" t="s">
        <v>27</v>
      </c>
    </row>
    <row r="149" ht="12">
      <c r="I149" s="1" t="s">
        <v>27</v>
      </c>
    </row>
    <row r="150" ht="12">
      <c r="I150" s="1" t="s">
        <v>27</v>
      </c>
    </row>
    <row r="151" ht="12">
      <c r="I151" s="1" t="s">
        <v>27</v>
      </c>
    </row>
    <row r="152" ht="12">
      <c r="I152" s="1" t="s">
        <v>27</v>
      </c>
    </row>
    <row r="153" ht="12">
      <c r="I153" s="1" t="s">
        <v>27</v>
      </c>
    </row>
    <row r="154" ht="12">
      <c r="I154" s="1" t="s">
        <v>27</v>
      </c>
    </row>
    <row r="155" ht="12">
      <c r="I155" s="1" t="s">
        <v>27</v>
      </c>
    </row>
    <row r="156" ht="12">
      <c r="I156" s="1" t="s">
        <v>27</v>
      </c>
    </row>
    <row r="157" ht="12">
      <c r="I157" s="1" t="s">
        <v>27</v>
      </c>
    </row>
    <row r="158" ht="12">
      <c r="I158" s="1" t="s">
        <v>27</v>
      </c>
    </row>
    <row r="159" ht="12">
      <c r="I159" s="1" t="s">
        <v>27</v>
      </c>
    </row>
    <row r="160" ht="12">
      <c r="I160" s="1" t="s">
        <v>27</v>
      </c>
    </row>
    <row r="161" ht="12">
      <c r="I161" s="1" t="s">
        <v>27</v>
      </c>
    </row>
    <row r="162" ht="12">
      <c r="I162" s="1" t="s">
        <v>27</v>
      </c>
    </row>
    <row r="163" ht="12">
      <c r="I163" s="1" t="s">
        <v>27</v>
      </c>
    </row>
    <row r="164" ht="12">
      <c r="I164" s="1" t="s">
        <v>27</v>
      </c>
    </row>
    <row r="165" ht="12">
      <c r="I165" s="1" t="s">
        <v>27</v>
      </c>
    </row>
    <row r="166" ht="12">
      <c r="I166" s="1" t="s">
        <v>27</v>
      </c>
    </row>
    <row r="167" ht="12">
      <c r="I167" s="1" t="s">
        <v>27</v>
      </c>
    </row>
    <row r="168" ht="12">
      <c r="I168" s="1" t="s">
        <v>27</v>
      </c>
    </row>
    <row r="169" ht="12">
      <c r="I169" s="1" t="s">
        <v>27</v>
      </c>
    </row>
    <row r="170" ht="12">
      <c r="I170" s="1" t="s">
        <v>27</v>
      </c>
    </row>
    <row r="171" ht="12">
      <c r="I171" s="1" t="s">
        <v>27</v>
      </c>
    </row>
    <row r="172" ht="12">
      <c r="I172" s="1" t="s">
        <v>27</v>
      </c>
    </row>
    <row r="173" ht="12">
      <c r="I173" s="1" t="s">
        <v>27</v>
      </c>
    </row>
    <row r="174" ht="12">
      <c r="I174" s="1" t="s">
        <v>27</v>
      </c>
    </row>
    <row r="175" ht="12">
      <c r="I175" s="1" t="s">
        <v>27</v>
      </c>
    </row>
    <row r="176" ht="12">
      <c r="I176" s="1" t="s">
        <v>27</v>
      </c>
    </row>
    <row r="177" ht="12">
      <c r="I177" s="1" t="s">
        <v>27</v>
      </c>
    </row>
    <row r="178" ht="12">
      <c r="I178" s="1" t="s">
        <v>27</v>
      </c>
    </row>
    <row r="179" ht="12">
      <c r="I179" s="1" t="s">
        <v>27</v>
      </c>
    </row>
    <row r="180" ht="12">
      <c r="I180" s="1" t="s">
        <v>27</v>
      </c>
    </row>
    <row r="181" ht="12">
      <c r="I181" s="1" t="s">
        <v>27</v>
      </c>
    </row>
    <row r="182" ht="12">
      <c r="I182" s="1" t="s">
        <v>27</v>
      </c>
    </row>
    <row r="183" ht="12">
      <c r="I183" s="1" t="s">
        <v>27</v>
      </c>
    </row>
    <row r="184" ht="12">
      <c r="I184" s="1" t="s">
        <v>27</v>
      </c>
    </row>
    <row r="198" ht="12">
      <c r="M198" s="1" t="s">
        <v>27</v>
      </c>
    </row>
    <row r="199" ht="12">
      <c r="M199" s="1" t="s">
        <v>27</v>
      </c>
    </row>
    <row r="200" ht="12">
      <c r="M200" s="1" t="s">
        <v>27</v>
      </c>
    </row>
    <row r="201" ht="12">
      <c r="M201" s="1" t="s">
        <v>27</v>
      </c>
    </row>
    <row r="202" ht="12">
      <c r="M202" s="1" t="s">
        <v>27</v>
      </c>
    </row>
    <row r="203" ht="12">
      <c r="M203" s="1" t="s">
        <v>27</v>
      </c>
    </row>
    <row r="204" ht="12">
      <c r="M204" s="1" t="s">
        <v>27</v>
      </c>
    </row>
    <row r="205" ht="12">
      <c r="M205" s="1" t="s">
        <v>27</v>
      </c>
    </row>
    <row r="206" ht="12">
      <c r="M206" s="1" t="s">
        <v>27</v>
      </c>
    </row>
    <row r="207" ht="12">
      <c r="M207" s="1" t="s">
        <v>27</v>
      </c>
    </row>
    <row r="208" ht="12">
      <c r="M208" s="1" t="s">
        <v>27</v>
      </c>
    </row>
    <row r="209" ht="12">
      <c r="M209" s="1" t="s">
        <v>27</v>
      </c>
    </row>
    <row r="210" ht="12">
      <c r="M210" s="1" t="s">
        <v>27</v>
      </c>
    </row>
    <row r="211" ht="12">
      <c r="M211" s="1" t="s">
        <v>27</v>
      </c>
    </row>
    <row r="212" ht="12">
      <c r="M212" s="1" t="s">
        <v>27</v>
      </c>
    </row>
    <row r="213" ht="12">
      <c r="M213" s="1" t="s">
        <v>27</v>
      </c>
    </row>
    <row r="214" ht="12">
      <c r="M214" s="1" t="s">
        <v>27</v>
      </c>
    </row>
    <row r="215" ht="12">
      <c r="M215" s="1" t="s">
        <v>27</v>
      </c>
    </row>
    <row r="216" ht="12">
      <c r="M216" s="1" t="s">
        <v>27</v>
      </c>
    </row>
    <row r="217" ht="12">
      <c r="M217" s="1" t="s">
        <v>27</v>
      </c>
    </row>
    <row r="218" ht="12">
      <c r="M218" s="1" t="s">
        <v>27</v>
      </c>
    </row>
    <row r="219" ht="12">
      <c r="M219" s="1" t="s">
        <v>27</v>
      </c>
    </row>
    <row r="220" ht="12">
      <c r="M220" s="1" t="s">
        <v>27</v>
      </c>
    </row>
    <row r="221" ht="12">
      <c r="M221" s="1" t="s">
        <v>27</v>
      </c>
    </row>
    <row r="222" ht="12">
      <c r="M222" s="1" t="s">
        <v>27</v>
      </c>
    </row>
    <row r="223" ht="12">
      <c r="M223" s="1" t="s">
        <v>27</v>
      </c>
    </row>
    <row r="224" ht="12">
      <c r="M224" s="1" t="s">
        <v>27</v>
      </c>
    </row>
    <row r="225" ht="12">
      <c r="M225" s="1" t="s">
        <v>27</v>
      </c>
    </row>
    <row r="226" ht="12">
      <c r="M226" s="1" t="s">
        <v>27</v>
      </c>
    </row>
    <row r="227" ht="12">
      <c r="M227" s="1" t="s">
        <v>27</v>
      </c>
    </row>
    <row r="228" ht="12">
      <c r="M228" s="1" t="s">
        <v>27</v>
      </c>
    </row>
    <row r="229" ht="12">
      <c r="M229" s="1" t="s">
        <v>27</v>
      </c>
    </row>
    <row r="230" ht="12">
      <c r="M230" s="1" t="s">
        <v>27</v>
      </c>
    </row>
    <row r="231" ht="12">
      <c r="M231" s="1" t="s">
        <v>27</v>
      </c>
    </row>
    <row r="232" ht="12">
      <c r="M232" s="1" t="s">
        <v>27</v>
      </c>
    </row>
    <row r="233" ht="12">
      <c r="M233" s="1" t="s">
        <v>27</v>
      </c>
    </row>
    <row r="234" ht="12">
      <c r="M234" s="1" t="s">
        <v>27</v>
      </c>
    </row>
    <row r="235" ht="12">
      <c r="M235" s="1" t="s">
        <v>27</v>
      </c>
    </row>
    <row r="236" ht="12">
      <c r="M236" s="1" t="s">
        <v>27</v>
      </c>
    </row>
    <row r="237" ht="12">
      <c r="M237" s="1" t="s">
        <v>27</v>
      </c>
    </row>
    <row r="238" ht="12">
      <c r="M238" s="1" t="s">
        <v>27</v>
      </c>
    </row>
    <row r="239" ht="12">
      <c r="M239" s="1" t="s">
        <v>27</v>
      </c>
    </row>
    <row r="252" ht="12">
      <c r="M252" s="1" t="s">
        <v>27</v>
      </c>
    </row>
    <row r="253" ht="12">
      <c r="M253" s="1" t="s">
        <v>27</v>
      </c>
    </row>
    <row r="254" ht="12">
      <c r="M254" s="1" t="s">
        <v>27</v>
      </c>
    </row>
    <row r="255" ht="12">
      <c r="M255" s="1" t="s">
        <v>27</v>
      </c>
    </row>
    <row r="256" ht="12">
      <c r="M256" s="1" t="s">
        <v>27</v>
      </c>
    </row>
    <row r="257" ht="12">
      <c r="M257" s="1" t="s">
        <v>27</v>
      </c>
    </row>
    <row r="258" ht="12">
      <c r="M258" s="1" t="s">
        <v>27</v>
      </c>
    </row>
    <row r="259" ht="12">
      <c r="M259" s="1" t="s">
        <v>27</v>
      </c>
    </row>
    <row r="260" ht="12">
      <c r="M260" s="1" t="s">
        <v>27</v>
      </c>
    </row>
    <row r="261" ht="12">
      <c r="M261" s="1" t="s">
        <v>27</v>
      </c>
    </row>
    <row r="262" ht="12">
      <c r="M262" s="1" t="s">
        <v>27</v>
      </c>
    </row>
    <row r="263" ht="12">
      <c r="M263" s="1" t="s">
        <v>27</v>
      </c>
    </row>
    <row r="264" ht="12">
      <c r="M264" s="1" t="s">
        <v>27</v>
      </c>
    </row>
    <row r="265" ht="12">
      <c r="M265" s="1" t="s">
        <v>27</v>
      </c>
    </row>
    <row r="266" ht="12">
      <c r="M266" s="1" t="s">
        <v>27</v>
      </c>
    </row>
    <row r="267" ht="12">
      <c r="M267" s="1" t="s">
        <v>27</v>
      </c>
    </row>
    <row r="268" ht="12">
      <c r="M268" s="1" t="s">
        <v>27</v>
      </c>
    </row>
    <row r="269" ht="12">
      <c r="M269" s="1" t="s">
        <v>27</v>
      </c>
    </row>
    <row r="270" ht="12">
      <c r="M270" s="1" t="s">
        <v>27</v>
      </c>
    </row>
    <row r="271" ht="12">
      <c r="M271" s="1" t="s">
        <v>27</v>
      </c>
    </row>
    <row r="272" ht="12">
      <c r="M272" s="1" t="s">
        <v>27</v>
      </c>
    </row>
    <row r="273" ht="12">
      <c r="M273" s="1" t="s">
        <v>27</v>
      </c>
    </row>
    <row r="274" ht="12">
      <c r="M274" s="1" t="s">
        <v>27</v>
      </c>
    </row>
    <row r="275" ht="12">
      <c r="M275" s="1" t="s">
        <v>27</v>
      </c>
    </row>
    <row r="276" ht="12">
      <c r="M276" s="1" t="s">
        <v>27</v>
      </c>
    </row>
    <row r="277" ht="12">
      <c r="M277" s="1" t="s">
        <v>27</v>
      </c>
    </row>
    <row r="278" ht="12">
      <c r="M278" s="1" t="s">
        <v>27</v>
      </c>
    </row>
    <row r="279" ht="12">
      <c r="M279" s="1" t="s">
        <v>27</v>
      </c>
    </row>
    <row r="280" ht="12">
      <c r="M280" s="1" t="s">
        <v>27</v>
      </c>
    </row>
    <row r="281" ht="12">
      <c r="M281" s="1" t="s">
        <v>27</v>
      </c>
    </row>
    <row r="282" ht="12">
      <c r="M282" s="1" t="s">
        <v>27</v>
      </c>
    </row>
    <row r="283" ht="12">
      <c r="M283" s="1" t="s">
        <v>27</v>
      </c>
    </row>
    <row r="284" ht="12">
      <c r="M284" s="1" t="s">
        <v>27</v>
      </c>
    </row>
    <row r="285" ht="12">
      <c r="M285" s="1" t="s">
        <v>27</v>
      </c>
    </row>
    <row r="286" ht="12">
      <c r="M286" s="1" t="s">
        <v>27</v>
      </c>
    </row>
    <row r="287" ht="12">
      <c r="M287" s="1" t="s">
        <v>27</v>
      </c>
    </row>
    <row r="288" ht="12">
      <c r="M288" s="1" t="s">
        <v>27</v>
      </c>
    </row>
    <row r="302" ht="12">
      <c r="M302" s="1" t="s">
        <v>27</v>
      </c>
    </row>
    <row r="303" ht="12">
      <c r="M303" s="1" t="s">
        <v>27</v>
      </c>
    </row>
    <row r="304" ht="12">
      <c r="M304" s="1" t="s">
        <v>27</v>
      </c>
    </row>
    <row r="305" ht="12">
      <c r="M305" s="1" t="s">
        <v>27</v>
      </c>
    </row>
    <row r="306" ht="12">
      <c r="M306" s="1" t="s">
        <v>27</v>
      </c>
    </row>
    <row r="307" ht="12">
      <c r="M307" s="1" t="s">
        <v>27</v>
      </c>
    </row>
    <row r="308" ht="12">
      <c r="M308" s="1" t="s">
        <v>27</v>
      </c>
    </row>
    <row r="309" ht="12">
      <c r="M309" s="1" t="s">
        <v>27</v>
      </c>
    </row>
    <row r="310" ht="12">
      <c r="M310" s="1" t="s">
        <v>27</v>
      </c>
    </row>
    <row r="311" ht="12">
      <c r="M311" s="1" t="s">
        <v>27</v>
      </c>
    </row>
    <row r="312" ht="12">
      <c r="M312" s="1" t="s">
        <v>27</v>
      </c>
    </row>
    <row r="313" ht="12">
      <c r="M313" s="1" t="s">
        <v>27</v>
      </c>
    </row>
    <row r="314" ht="12">
      <c r="M314" s="1" t="s">
        <v>27</v>
      </c>
    </row>
    <row r="315" ht="12">
      <c r="M315" s="1" t="s">
        <v>27</v>
      </c>
    </row>
    <row r="316" ht="12">
      <c r="M316" s="1" t="s">
        <v>27</v>
      </c>
    </row>
    <row r="317" ht="12">
      <c r="M317" s="1" t="s">
        <v>27</v>
      </c>
    </row>
    <row r="318" ht="12">
      <c r="M318" s="1" t="s">
        <v>27</v>
      </c>
    </row>
    <row r="319" ht="12">
      <c r="M319" s="1" t="s">
        <v>27</v>
      </c>
    </row>
    <row r="320" ht="12">
      <c r="M320" s="1" t="s">
        <v>27</v>
      </c>
    </row>
    <row r="321" ht="12">
      <c r="M321" s="1" t="s">
        <v>27</v>
      </c>
    </row>
    <row r="322" ht="12">
      <c r="M322" s="1" t="s">
        <v>27</v>
      </c>
    </row>
    <row r="323" ht="12">
      <c r="M323" s="1" t="s">
        <v>27</v>
      </c>
    </row>
    <row r="324" ht="12">
      <c r="M324" s="1" t="s">
        <v>27</v>
      </c>
    </row>
    <row r="325" ht="12">
      <c r="M325" s="1" t="s">
        <v>27</v>
      </c>
    </row>
    <row r="326" ht="12">
      <c r="M326" s="1" t="s">
        <v>27</v>
      </c>
    </row>
    <row r="327" ht="12">
      <c r="M327" s="1" t="s">
        <v>27</v>
      </c>
    </row>
    <row r="328" ht="12">
      <c r="M328" s="1" t="s">
        <v>27</v>
      </c>
    </row>
    <row r="329" ht="12">
      <c r="M329" s="1" t="s">
        <v>27</v>
      </c>
    </row>
    <row r="330" ht="12">
      <c r="M330" s="1" t="s">
        <v>27</v>
      </c>
    </row>
    <row r="331" ht="12">
      <c r="M331" s="1" t="s">
        <v>27</v>
      </c>
    </row>
    <row r="332" ht="12">
      <c r="M332" s="1" t="s">
        <v>27</v>
      </c>
    </row>
    <row r="333" ht="12">
      <c r="M333" s="1" t="s">
        <v>27</v>
      </c>
    </row>
    <row r="334" ht="12">
      <c r="M334" s="1" t="s">
        <v>27</v>
      </c>
    </row>
    <row r="335" ht="12">
      <c r="M335" s="1" t="s">
        <v>27</v>
      </c>
    </row>
    <row r="336" ht="12">
      <c r="M336" s="1" t="s">
        <v>27</v>
      </c>
    </row>
    <row r="337" ht="12">
      <c r="M337" s="1" t="s">
        <v>27</v>
      </c>
    </row>
    <row r="338" ht="12">
      <c r="M338" s="1" t="s">
        <v>27</v>
      </c>
    </row>
    <row r="339" ht="12">
      <c r="M339" s="1" t="s">
        <v>27</v>
      </c>
    </row>
    <row r="340" ht="12">
      <c r="M340" s="1" t="s">
        <v>27</v>
      </c>
    </row>
    <row r="341" ht="12">
      <c r="M341" s="1" t="s">
        <v>27</v>
      </c>
    </row>
    <row r="342" ht="12">
      <c r="M342" s="1" t="s">
        <v>27</v>
      </c>
    </row>
    <row r="716" ht="12">
      <c r="O716" s="1" t="s">
        <v>27</v>
      </c>
    </row>
    <row r="718" ht="12">
      <c r="O718" s="1" t="s">
        <v>27</v>
      </c>
    </row>
    <row r="719" ht="12">
      <c r="O719" s="1" t="s">
        <v>27</v>
      </c>
    </row>
    <row r="720" ht="12">
      <c r="O720" s="1" t="s">
        <v>27</v>
      </c>
    </row>
    <row r="723" ht="12">
      <c r="O723" s="1" t="s">
        <v>27</v>
      </c>
    </row>
    <row r="724" ht="12">
      <c r="O724" s="1" t="s">
        <v>27</v>
      </c>
    </row>
    <row r="725" ht="12">
      <c r="O725" s="1" t="s">
        <v>27</v>
      </c>
    </row>
    <row r="726" ht="12">
      <c r="O726" s="1" t="s">
        <v>27</v>
      </c>
    </row>
    <row r="730" ht="12">
      <c r="O730" s="1" t="s">
        <v>27</v>
      </c>
    </row>
    <row r="731" ht="12">
      <c r="O731" s="1" t="s">
        <v>27</v>
      </c>
    </row>
    <row r="732" ht="12">
      <c r="O732" s="1" t="s">
        <v>27</v>
      </c>
    </row>
    <row r="733" ht="12">
      <c r="O733" s="1" t="s">
        <v>27</v>
      </c>
    </row>
    <row r="734" ht="12">
      <c r="O734" s="1" t="s">
        <v>27</v>
      </c>
    </row>
    <row r="735" ht="12">
      <c r="O735" s="1" t="s">
        <v>27</v>
      </c>
    </row>
    <row r="736" ht="12">
      <c r="O736" s="1" t="s">
        <v>27</v>
      </c>
    </row>
    <row r="737" ht="12">
      <c r="O737" s="1" t="s">
        <v>27</v>
      </c>
    </row>
    <row r="738" ht="12">
      <c r="O738" s="1" t="s">
        <v>27</v>
      </c>
    </row>
    <row r="740" ht="12">
      <c r="O740" s="1" t="s">
        <v>27</v>
      </c>
    </row>
    <row r="741" ht="12">
      <c r="O741" s="1" t="s">
        <v>27</v>
      </c>
    </row>
    <row r="742" ht="12">
      <c r="O742" s="1" t="s">
        <v>27</v>
      </c>
    </row>
    <row r="743" ht="12">
      <c r="O743" s="1" t="s">
        <v>28</v>
      </c>
    </row>
    <row r="744" ht="12">
      <c r="O744" s="1" t="s">
        <v>27</v>
      </c>
    </row>
    <row r="748" ht="12">
      <c r="O748" s="1" t="s">
        <v>27</v>
      </c>
    </row>
    <row r="749" ht="12">
      <c r="O749" s="1" t="s">
        <v>27</v>
      </c>
    </row>
    <row r="750" ht="12">
      <c r="O750" s="1" t="s">
        <v>27</v>
      </c>
    </row>
    <row r="751" ht="12">
      <c r="O751" s="1" t="s">
        <v>27</v>
      </c>
    </row>
    <row r="753" ht="12">
      <c r="O753" s="1" t="s">
        <v>27</v>
      </c>
    </row>
    <row r="755" ht="12">
      <c r="O755" s="1" t="s">
        <v>27</v>
      </c>
    </row>
    <row r="757" ht="12">
      <c r="O757" s="1" t="s">
        <v>27</v>
      </c>
    </row>
    <row r="758" ht="12">
      <c r="O758" s="1" t="s">
        <v>27</v>
      </c>
    </row>
    <row r="759" ht="12">
      <c r="O759" s="1" t="s">
        <v>27</v>
      </c>
    </row>
    <row r="830" ht="12">
      <c r="O830" s="1" t="s">
        <v>27</v>
      </c>
    </row>
    <row r="831" ht="12">
      <c r="O831" s="1" t="s">
        <v>27</v>
      </c>
    </row>
    <row r="832" ht="12">
      <c r="O832" s="1" t="s">
        <v>27</v>
      </c>
    </row>
    <row r="833" ht="12">
      <c r="O833" s="1" t="s">
        <v>27</v>
      </c>
    </row>
    <row r="834" ht="12">
      <c r="O834" s="1" t="s">
        <v>27</v>
      </c>
    </row>
    <row r="835" ht="12">
      <c r="O835" s="1" t="s">
        <v>27</v>
      </c>
    </row>
    <row r="836" ht="12">
      <c r="O836" s="1" t="s">
        <v>27</v>
      </c>
    </row>
    <row r="837" ht="12">
      <c r="O837" s="1" t="s">
        <v>27</v>
      </c>
    </row>
    <row r="838" ht="12">
      <c r="O838" s="1" t="s">
        <v>27</v>
      </c>
    </row>
    <row r="839" ht="12">
      <c r="O839" s="1" t="s">
        <v>27</v>
      </c>
    </row>
    <row r="840" ht="12">
      <c r="O840" s="1" t="s">
        <v>27</v>
      </c>
    </row>
    <row r="841" ht="12">
      <c r="O841" s="1" t="s">
        <v>27</v>
      </c>
    </row>
    <row r="842" ht="12">
      <c r="O842" s="1" t="s">
        <v>27</v>
      </c>
    </row>
    <row r="843" ht="12">
      <c r="O843" s="1" t="s">
        <v>27</v>
      </c>
    </row>
    <row r="844" ht="12">
      <c r="O844" s="1" t="s">
        <v>27</v>
      </c>
    </row>
    <row r="845" ht="12">
      <c r="O845" s="1" t="s">
        <v>27</v>
      </c>
    </row>
    <row r="846" ht="12">
      <c r="O846" s="1" t="s">
        <v>27</v>
      </c>
    </row>
    <row r="847" ht="12">
      <c r="O847" s="1" t="s">
        <v>27</v>
      </c>
    </row>
    <row r="848" ht="12">
      <c r="O848" s="1" t="s">
        <v>27</v>
      </c>
    </row>
    <row r="849" ht="12">
      <c r="O849" s="1" t="s">
        <v>27</v>
      </c>
    </row>
    <row r="850" ht="12">
      <c r="O850" s="1" t="s">
        <v>27</v>
      </c>
    </row>
    <row r="851" ht="12">
      <c r="O851" s="1" t="s">
        <v>27</v>
      </c>
    </row>
    <row r="852" ht="12">
      <c r="O852" s="1" t="s">
        <v>27</v>
      </c>
    </row>
    <row r="853" ht="12">
      <c r="O853" s="1" t="s">
        <v>27</v>
      </c>
    </row>
    <row r="854" ht="12">
      <c r="O854" s="1" t="s">
        <v>27</v>
      </c>
    </row>
    <row r="855" ht="12">
      <c r="O855" s="1" t="s">
        <v>27</v>
      </c>
    </row>
    <row r="856" ht="12">
      <c r="O856" s="1" t="s">
        <v>27</v>
      </c>
    </row>
    <row r="857" ht="12">
      <c r="O857" s="1" t="s">
        <v>27</v>
      </c>
    </row>
    <row r="858" ht="12">
      <c r="O858" s="1" t="s">
        <v>27</v>
      </c>
    </row>
    <row r="859" ht="12">
      <c r="O859" s="1" t="s">
        <v>27</v>
      </c>
    </row>
    <row r="860" ht="12">
      <c r="O860" s="1" t="s">
        <v>27</v>
      </c>
    </row>
    <row r="861" ht="12">
      <c r="O861" s="1" t="s">
        <v>27</v>
      </c>
    </row>
    <row r="862" ht="12">
      <c r="O862" s="1" t="s">
        <v>27</v>
      </c>
    </row>
    <row r="863" ht="12">
      <c r="O863" s="1" t="s">
        <v>27</v>
      </c>
    </row>
    <row r="864" ht="12">
      <c r="O864" s="1" t="s">
        <v>27</v>
      </c>
    </row>
    <row r="865" ht="12">
      <c r="O865" s="1" t="s">
        <v>27</v>
      </c>
    </row>
    <row r="866" ht="12">
      <c r="O866" s="1" t="s">
        <v>27</v>
      </c>
    </row>
    <row r="867" ht="12">
      <c r="O867" s="1" t="s">
        <v>27</v>
      </c>
    </row>
    <row r="868" ht="12">
      <c r="O868" s="1" t="s">
        <v>27</v>
      </c>
    </row>
    <row r="869" ht="12">
      <c r="O869" s="1" t="s">
        <v>27</v>
      </c>
    </row>
    <row r="870" ht="12">
      <c r="O870" s="1" t="s">
        <v>27</v>
      </c>
    </row>
    <row r="871" ht="12">
      <c r="O871" s="1" t="s">
        <v>27</v>
      </c>
    </row>
    <row r="872" ht="12">
      <c r="O872" s="1" t="s">
        <v>27</v>
      </c>
    </row>
    <row r="886" ht="12">
      <c r="O886" s="1" t="s">
        <v>27</v>
      </c>
    </row>
    <row r="887" ht="12">
      <c r="O887" s="1" t="s">
        <v>27</v>
      </c>
    </row>
    <row r="888" ht="12">
      <c r="O888" s="1" t="s">
        <v>27</v>
      </c>
    </row>
    <row r="889" ht="12">
      <c r="O889" s="1" t="s">
        <v>27</v>
      </c>
    </row>
  </sheetData>
  <mergeCells count="4">
    <mergeCell ref="B2:P2"/>
    <mergeCell ref="B4:P4"/>
    <mergeCell ref="B5:P5"/>
    <mergeCell ref="B8:K8"/>
  </mergeCells>
  <printOptions/>
  <pageMargins left="0.984251968503937" right="0" top="0" bottom="0" header="0" footer="0"/>
  <pageSetup horizontalDpi="300" verticalDpi="3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2004-02-25T14:07:10Z</cp:lastPrinted>
  <dcterms:created xsi:type="dcterms:W3CDTF">2004-02-23T22:25:49Z</dcterms:created>
  <dcterms:modified xsi:type="dcterms:W3CDTF">2005-05-25T22:26:50Z</dcterms:modified>
  <cp:category/>
  <cp:version/>
  <cp:contentType/>
  <cp:contentStatus/>
</cp:coreProperties>
</file>