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8" sheetId="1" r:id="rId1"/>
  </sheets>
  <definedNames>
    <definedName name="_Regression_Int" localSheetId="0" hidden="1">1</definedName>
    <definedName name="A_IMPRESIÓN_IM">'CUAD1928'!$A$1:$L$55</definedName>
    <definedName name="_xlnm.Print_Area" localSheetId="0">'CUAD1928'!$A$1:$L$56</definedName>
    <definedName name="Imprimir_área_IM" localSheetId="0">'CUAD1928'!$A$1:$L$56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<sst xmlns="http://schemas.openxmlformats.org/spreadsheetml/2006/main" count="324" uniqueCount="58">
  <si>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</si>
  <si>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</si>
  <si>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</si>
  <si>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</si>
  <si>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</si>
  <si>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</si>
  <si>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</si>
  <si>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</si>
  <si>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</si>
  <si>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</si>
  <si>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</si>
  <si>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</si>
  <si>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</si>
  <si>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</si>
  <si>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</si>
  <si>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</si>
  <si>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</si>
  <si>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</si>
  <si>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</si>
  <si>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</si>
  <si>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</si>
  <si>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</si>
  <si>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</si>
  <si>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</si>
  <si>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</si>
  <si>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</si>
  <si>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</si>
  <si>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</si>
  <si>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</si>
  <si>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</si>
  <si>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</si>
  <si>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</si>
  <si>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</si>
  <si>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</si>
  <si>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</si>
  <si>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</si>
  <si>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</si>
  <si>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</si>
  <si>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</si>
  <si>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</si>
  <si>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</si>
  <si>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</si>
  <si>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</si>
  <si>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</si>
  <si>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</si>
  <si>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</si>
  <si>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</si>
  <si>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</si>
  <si>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</si>
  <si>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</si>
  <si>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</si>
  <si>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</si>
  <si>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</si>
  <si>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</si>
  <si>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</si>
  <si>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</si>
  <si>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2001</t>
  </si>
  <si>
    <t xml:space="preserve"> 19.28  DOSIS APLICADAS DE  SABIN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</si>
</sst>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55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4" max="11" width="14.625" style="0" customWidth="1"/>
    <col min="13" max="13" width="9.625" style="0" customWidth="1"/>
    <col min="14" max="14" width="8.625" style="0" customWidth="1"/>
    <col min="15" max="15" width="9.625" style="0" customWidth="1"/>
    <col min="16" max="16" width="10.625" style="0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14" t="s">
        <v>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14" t="s">
        <v>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4"/>
      <c r="N6" s="4"/>
    </row>
    <row r="7" spans="1:14" ht="12.75">
      <c r="A7" s="4"/>
      <c r="B7" s="4"/>
      <c r="C7" s="4"/>
      <c r="D7" s="15" t="s">
        <v>0</v>
      </c>
      <c r="E7" s="15"/>
      <c r="F7" s="15"/>
      <c r="G7" s="4"/>
      <c r="H7" s="4"/>
      <c r="I7" s="6" t="s">
        <v>1</v>
      </c>
      <c r="J7" s="5" t="s">
        <v>2</v>
      </c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5" t="s">
        <v>3</v>
      </c>
      <c r="I8" s="6" t="s">
        <v>4</v>
      </c>
      <c r="J8" s="5" t="s">
        <v>5</v>
      </c>
      <c r="K8" s="5" t="s">
        <v>6</v>
      </c>
      <c r="L8" s="4"/>
      <c r="M8" s="4"/>
      <c r="N8" s="4"/>
    </row>
    <row r="9" spans="1:14" ht="12.75">
      <c r="A9" s="4"/>
      <c r="B9" s="5" t="s">
        <v>7</v>
      </c>
      <c r="C9" s="4"/>
      <c r="D9" s="6" t="s">
        <v>8</v>
      </c>
      <c r="E9" s="6" t="s">
        <v>9</v>
      </c>
      <c r="F9" s="6" t="s">
        <v>10</v>
      </c>
      <c r="G9" s="5" t="s">
        <v>11</v>
      </c>
      <c r="H9" s="5" t="s">
        <v>12</v>
      </c>
      <c r="I9" s="6" t="s">
        <v>13</v>
      </c>
      <c r="J9" s="5" t="s">
        <v>14</v>
      </c>
      <c r="K9" s="5" t="s">
        <v>15</v>
      </c>
      <c r="L9" s="4"/>
      <c r="M9" s="4"/>
      <c r="N9" s="4"/>
    </row>
    <row r="10" spans="1:14" ht="12.75">
      <c r="A10" s="4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6" ht="12.75">
      <c r="A12" s="4"/>
      <c r="B12" s="5" t="s">
        <v>16</v>
      </c>
      <c r="C12" s="4"/>
      <c r="D12" s="7">
        <f aca="true" t="shared" si="0" ref="D12:I12">D14+D21</f>
        <v>644039</v>
      </c>
      <c r="E12" s="7">
        <f t="shared" si="0"/>
        <v>599133</v>
      </c>
      <c r="F12" s="7">
        <f t="shared" si="0"/>
        <v>35000</v>
      </c>
      <c r="G12" s="7">
        <f t="shared" si="0"/>
        <v>1345038</v>
      </c>
      <c r="H12" s="7">
        <f t="shared" si="0"/>
        <v>1278172</v>
      </c>
      <c r="I12" s="7">
        <f t="shared" si="0"/>
        <v>1232768</v>
      </c>
      <c r="J12" s="8">
        <f>IF(H12=0,0,((+H12/G12)*100))</f>
        <v>95.02869063922358</v>
      </c>
      <c r="K12" s="8">
        <f>IF(I12=0,0,((+I12/G12)*100))</f>
        <v>91.65302392943545</v>
      </c>
      <c r="L12" s="4"/>
      <c r="M12" s="7"/>
      <c r="N12" s="7"/>
      <c r="O12" s="2"/>
      <c r="P12" s="2"/>
    </row>
    <row r="13" spans="1:14" ht="12.75">
      <c r="A13" s="4"/>
      <c r="B13" s="4"/>
      <c r="C13" s="4"/>
      <c r="D13" s="9" t="s">
        <v>17</v>
      </c>
      <c r="E13" s="7"/>
      <c r="F13" s="7"/>
      <c r="G13" s="7"/>
      <c r="H13" s="7"/>
      <c r="I13" s="7"/>
      <c r="J13" s="10"/>
      <c r="K13" s="7"/>
      <c r="L13" s="4"/>
      <c r="M13" s="4"/>
      <c r="N13" s="4"/>
    </row>
    <row r="14" spans="1:16" ht="12.75">
      <c r="A14" s="4"/>
      <c r="B14" s="5" t="s">
        <v>18</v>
      </c>
      <c r="C14" s="4"/>
      <c r="D14" s="7">
        <f aca="true" t="shared" si="1" ref="D14:I14">SUM(D16:D19)</f>
        <v>81221</v>
      </c>
      <c r="E14" s="7">
        <f t="shared" si="1"/>
        <v>78136</v>
      </c>
      <c r="F14" s="7">
        <f t="shared" si="1"/>
        <v>1955</v>
      </c>
      <c r="G14" s="7">
        <f t="shared" si="1"/>
        <v>166236</v>
      </c>
      <c r="H14" s="7">
        <f t="shared" si="1"/>
        <v>161312</v>
      </c>
      <c r="I14" s="7">
        <f t="shared" si="1"/>
        <v>139807</v>
      </c>
      <c r="J14" s="8">
        <f>IF(H14=0,0,((+H14/G14)*100))</f>
        <v>97.03794605259992</v>
      </c>
      <c r="K14" s="8">
        <f>IF(I14=0,0,((+I14/G14)*100))</f>
        <v>84.10151832334753</v>
      </c>
      <c r="L14" s="4"/>
      <c r="M14" s="7"/>
      <c r="N14" s="7"/>
      <c r="O14" s="2"/>
      <c r="P14" s="2"/>
    </row>
    <row r="15" spans="1:14" ht="12.75">
      <c r="A15" s="4"/>
      <c r="B15" s="4"/>
      <c r="C15" s="4"/>
      <c r="D15" s="9" t="s">
        <v>17</v>
      </c>
      <c r="E15" s="7"/>
      <c r="F15" s="7"/>
      <c r="G15" s="7"/>
      <c r="H15" s="7"/>
      <c r="I15" s="7"/>
      <c r="J15" s="8"/>
      <c r="K15" s="8"/>
      <c r="L15" s="4"/>
      <c r="M15" s="4"/>
      <c r="N15" s="4"/>
    </row>
    <row r="16" spans="1:14" ht="12.75">
      <c r="A16" s="4"/>
      <c r="B16" s="5" t="s">
        <v>19</v>
      </c>
      <c r="C16" s="4"/>
      <c r="D16" s="7">
        <v>31892</v>
      </c>
      <c r="E16" s="7">
        <v>34333</v>
      </c>
      <c r="F16" s="7">
        <v>907</v>
      </c>
      <c r="G16" s="7">
        <v>60667</v>
      </c>
      <c r="H16" s="7">
        <f>SUM(D16:F16)</f>
        <v>67132</v>
      </c>
      <c r="I16" s="11">
        <v>54241</v>
      </c>
      <c r="J16" s="8">
        <f>IF(H16=0,0,((+H16/G16)*100))</f>
        <v>110.6565348542041</v>
      </c>
      <c r="K16" s="8">
        <f>IF(I16=0,0,((+I16/G16)*100))</f>
        <v>89.40775050686534</v>
      </c>
      <c r="L16" s="4"/>
      <c r="M16" s="4"/>
      <c r="N16" s="4"/>
    </row>
    <row r="17" spans="1:14" ht="12.75">
      <c r="A17" s="4"/>
      <c r="B17" s="5" t="s">
        <v>20</v>
      </c>
      <c r="C17" s="4"/>
      <c r="D17" s="7">
        <v>15675</v>
      </c>
      <c r="E17" s="7">
        <v>15369</v>
      </c>
      <c r="F17" s="7">
        <v>0</v>
      </c>
      <c r="G17" s="7">
        <v>33075</v>
      </c>
      <c r="H17" s="7">
        <f>SUM(D17:F17)</f>
        <v>31044</v>
      </c>
      <c r="I17" s="11">
        <v>27063</v>
      </c>
      <c r="J17" s="8">
        <f>IF(H17=0,0,((+H17/G17)*100))</f>
        <v>93.859410430839</v>
      </c>
      <c r="K17" s="8">
        <f>IF(I17=0,0,((+I17/G17)*100))</f>
        <v>81.82312925170068</v>
      </c>
      <c r="L17" s="4"/>
      <c r="M17" s="4"/>
      <c r="N17" s="4"/>
    </row>
    <row r="18" spans="1:14" ht="12.75">
      <c r="A18" s="4"/>
      <c r="B18" s="5" t="s">
        <v>21</v>
      </c>
      <c r="C18" s="4"/>
      <c r="D18" s="7">
        <v>20267</v>
      </c>
      <c r="E18" s="7">
        <v>14435</v>
      </c>
      <c r="F18" s="7">
        <v>323</v>
      </c>
      <c r="G18" s="7">
        <v>44612</v>
      </c>
      <c r="H18" s="7">
        <f>SUM(D18:F18)</f>
        <v>35025</v>
      </c>
      <c r="I18" s="11">
        <v>32763</v>
      </c>
      <c r="J18" s="8">
        <f>IF(H18=0,0,((+H18/G18)*100))</f>
        <v>78.51026629606383</v>
      </c>
      <c r="K18" s="8">
        <f>IF(I18=0,0,((+I18/G18)*100))</f>
        <v>73.43988164619385</v>
      </c>
      <c r="L18" s="4"/>
      <c r="M18" s="4"/>
      <c r="N18" s="4"/>
    </row>
    <row r="19" spans="1:14" ht="12.75">
      <c r="A19" s="4"/>
      <c r="B19" s="5" t="s">
        <v>22</v>
      </c>
      <c r="C19" s="4"/>
      <c r="D19" s="7">
        <v>13387</v>
      </c>
      <c r="E19" s="7">
        <v>13999</v>
      </c>
      <c r="F19" s="7">
        <v>725</v>
      </c>
      <c r="G19" s="7">
        <v>27882</v>
      </c>
      <c r="H19" s="7">
        <f>SUM(D19:F19)</f>
        <v>28111</v>
      </c>
      <c r="I19" s="11">
        <v>25740</v>
      </c>
      <c r="J19" s="8">
        <f>IF(H19=0,0,((+H19/G19)*100))</f>
        <v>100.82131841331325</v>
      </c>
      <c r="K19" s="8">
        <f>IF(I19=0,0,((+I19/G19)*100))</f>
        <v>92.31762427372499</v>
      </c>
      <c r="L19" s="4"/>
      <c r="M19" s="4"/>
      <c r="N19" s="4"/>
    </row>
    <row r="20" spans="1:14" ht="12.75">
      <c r="A20" s="4"/>
      <c r="B20" s="4"/>
      <c r="C20" s="4"/>
      <c r="D20" s="7"/>
      <c r="E20" s="7"/>
      <c r="F20" s="7"/>
      <c r="G20" s="7"/>
      <c r="H20" s="7"/>
      <c r="I20" s="7"/>
      <c r="J20" s="10"/>
      <c r="K20" s="10"/>
      <c r="L20" s="4"/>
      <c r="M20" s="4"/>
      <c r="N20" s="4"/>
    </row>
    <row r="21" spans="1:16" ht="12.75">
      <c r="A21" s="4"/>
      <c r="B21" s="5" t="s">
        <v>23</v>
      </c>
      <c r="C21" s="4"/>
      <c r="D21" s="7">
        <f aca="true" t="shared" si="2" ref="D21:I21">SUM(D23:D53)</f>
        <v>562818</v>
      </c>
      <c r="E21" s="7">
        <f t="shared" si="2"/>
        <v>520997</v>
      </c>
      <c r="F21" s="7">
        <f t="shared" si="2"/>
        <v>33045</v>
      </c>
      <c r="G21" s="7">
        <f t="shared" si="2"/>
        <v>1178802</v>
      </c>
      <c r="H21" s="7">
        <f t="shared" si="2"/>
        <v>1116860</v>
      </c>
      <c r="I21" s="7">
        <f t="shared" si="2"/>
        <v>1092961</v>
      </c>
      <c r="J21" s="8">
        <f>IF(H21=0,0,((+H21/G21)*100))</f>
        <v>94.74534315347276</v>
      </c>
      <c r="K21" s="8">
        <f>IF(I21=0,0,((+I21/G21)*100))</f>
        <v>92.71794584671557</v>
      </c>
      <c r="L21" s="4"/>
      <c r="M21" s="7"/>
      <c r="N21" s="7"/>
      <c r="O21" s="2"/>
      <c r="P21" s="2"/>
    </row>
    <row r="22" spans="1:14" ht="12.75">
      <c r="A22" s="4"/>
      <c r="B22" s="4"/>
      <c r="C22" s="4"/>
      <c r="D22" s="7"/>
      <c r="E22" s="7"/>
      <c r="F22" s="7"/>
      <c r="G22" s="7"/>
      <c r="H22" s="7"/>
      <c r="I22" s="7"/>
      <c r="J22" s="10"/>
      <c r="K22" s="10"/>
      <c r="L22" s="4"/>
      <c r="M22" s="4"/>
      <c r="N22" s="4"/>
    </row>
    <row r="23" spans="1:14" ht="12.75">
      <c r="A23" s="4"/>
      <c r="B23" s="5" t="s">
        <v>24</v>
      </c>
      <c r="C23" s="4"/>
      <c r="D23" s="7">
        <v>5487</v>
      </c>
      <c r="E23" s="7">
        <v>5494</v>
      </c>
      <c r="F23" s="7">
        <v>153</v>
      </c>
      <c r="G23" s="7">
        <v>11742</v>
      </c>
      <c r="H23" s="7">
        <f aca="true" t="shared" si="3" ref="H23:H53">SUM(D23:F23)</f>
        <v>11134</v>
      </c>
      <c r="I23" s="11">
        <v>11134</v>
      </c>
      <c r="J23" s="8">
        <f aca="true" t="shared" si="4" ref="J23:J53">IF(H23=0,0,((+H23/G23)*100))</f>
        <v>94.8220064724919</v>
      </c>
      <c r="K23" s="8">
        <f aca="true" t="shared" si="5" ref="K23:K53">IF(I23=0,0,((+I23/G23)*100))</f>
        <v>94.8220064724919</v>
      </c>
      <c r="L23" s="4"/>
      <c r="M23" s="4"/>
      <c r="N23" s="4"/>
    </row>
    <row r="24" spans="1:14" ht="12.75">
      <c r="A24" s="4"/>
      <c r="B24" s="5" t="s">
        <v>25</v>
      </c>
      <c r="C24" s="4"/>
      <c r="D24" s="7">
        <v>15691</v>
      </c>
      <c r="E24" s="7">
        <v>12388</v>
      </c>
      <c r="F24" s="7">
        <v>1652</v>
      </c>
      <c r="G24" s="7">
        <v>39058</v>
      </c>
      <c r="H24" s="7">
        <f t="shared" si="3"/>
        <v>29731</v>
      </c>
      <c r="I24" s="11">
        <v>27583</v>
      </c>
      <c r="J24" s="8">
        <f t="shared" si="4"/>
        <v>76.12012903886529</v>
      </c>
      <c r="K24" s="8">
        <f t="shared" si="5"/>
        <v>70.62061549490501</v>
      </c>
      <c r="L24" s="4"/>
      <c r="M24" s="4"/>
      <c r="N24" s="4"/>
    </row>
    <row r="25" spans="1:14" ht="12.75">
      <c r="A25" s="4"/>
      <c r="B25" s="5" t="s">
        <v>26</v>
      </c>
      <c r="C25" s="4"/>
      <c r="D25" s="7">
        <v>4097</v>
      </c>
      <c r="E25" s="7">
        <v>3598</v>
      </c>
      <c r="F25" s="7">
        <v>169</v>
      </c>
      <c r="G25" s="7">
        <v>8090</v>
      </c>
      <c r="H25" s="7">
        <f t="shared" si="3"/>
        <v>7864</v>
      </c>
      <c r="I25" s="11">
        <v>7786</v>
      </c>
      <c r="J25" s="8">
        <f t="shared" si="4"/>
        <v>97.20642768850432</v>
      </c>
      <c r="K25" s="8">
        <f t="shared" si="5"/>
        <v>96.24227441285538</v>
      </c>
      <c r="L25" s="4"/>
      <c r="M25" s="4"/>
      <c r="N25" s="4"/>
    </row>
    <row r="26" spans="1:14" ht="12.75">
      <c r="A26" s="4"/>
      <c r="B26" s="5" t="s">
        <v>27</v>
      </c>
      <c r="C26" s="4"/>
      <c r="D26" s="7">
        <v>5173</v>
      </c>
      <c r="E26" s="7">
        <v>3478</v>
      </c>
      <c r="F26" s="7">
        <v>150</v>
      </c>
      <c r="G26" s="7">
        <v>10582</v>
      </c>
      <c r="H26" s="7">
        <f t="shared" si="3"/>
        <v>8801</v>
      </c>
      <c r="I26" s="11">
        <v>8801</v>
      </c>
      <c r="J26" s="8">
        <f t="shared" si="4"/>
        <v>83.16953316953317</v>
      </c>
      <c r="K26" s="8">
        <f t="shared" si="5"/>
        <v>83.16953316953317</v>
      </c>
      <c r="L26" s="4"/>
      <c r="M26" s="4"/>
      <c r="N26" s="4"/>
    </row>
    <row r="27" spans="1:14" ht="12.75">
      <c r="A27" s="4"/>
      <c r="B27" s="5" t="s">
        <v>28</v>
      </c>
      <c r="C27" s="4"/>
      <c r="D27" s="7">
        <v>13648</v>
      </c>
      <c r="E27" s="7">
        <v>11429</v>
      </c>
      <c r="F27" s="7">
        <v>504</v>
      </c>
      <c r="G27" s="7">
        <v>26438</v>
      </c>
      <c r="H27" s="7">
        <f t="shared" si="3"/>
        <v>25581</v>
      </c>
      <c r="I27" s="11">
        <v>24962</v>
      </c>
      <c r="J27" s="8">
        <f t="shared" si="4"/>
        <v>96.7584537408276</v>
      </c>
      <c r="K27" s="8">
        <f t="shared" si="5"/>
        <v>94.41712686284893</v>
      </c>
      <c r="L27" s="4"/>
      <c r="M27" s="4"/>
      <c r="N27" s="4"/>
    </row>
    <row r="28" spans="1:14" ht="12.75">
      <c r="A28" s="4"/>
      <c r="B28" s="5" t="s">
        <v>29</v>
      </c>
      <c r="C28" s="4"/>
      <c r="D28" s="7">
        <v>4022</v>
      </c>
      <c r="E28" s="7">
        <v>4012</v>
      </c>
      <c r="F28" s="7">
        <v>119</v>
      </c>
      <c r="G28" s="7">
        <v>8127</v>
      </c>
      <c r="H28" s="7">
        <f t="shared" si="3"/>
        <v>8153</v>
      </c>
      <c r="I28" s="11">
        <v>8153</v>
      </c>
      <c r="J28" s="8">
        <f t="shared" si="4"/>
        <v>100.31992125015381</v>
      </c>
      <c r="K28" s="8">
        <f t="shared" si="5"/>
        <v>100.31992125015381</v>
      </c>
      <c r="L28" s="4"/>
      <c r="M28" s="4"/>
      <c r="N28" s="4"/>
    </row>
    <row r="29" spans="1:14" ht="12.75">
      <c r="A29" s="4"/>
      <c r="B29" s="5" t="s">
        <v>30</v>
      </c>
      <c r="C29" s="4"/>
      <c r="D29" s="7">
        <v>18026</v>
      </c>
      <c r="E29" s="7">
        <v>12557</v>
      </c>
      <c r="F29" s="7">
        <v>1594</v>
      </c>
      <c r="G29" s="7">
        <v>51087</v>
      </c>
      <c r="H29" s="7">
        <f t="shared" si="3"/>
        <v>32177</v>
      </c>
      <c r="I29" s="11">
        <v>29134</v>
      </c>
      <c r="J29" s="8">
        <f t="shared" si="4"/>
        <v>62.98471235343629</v>
      </c>
      <c r="K29" s="8">
        <f t="shared" si="5"/>
        <v>57.02820678450487</v>
      </c>
      <c r="L29" s="4"/>
      <c r="M29" s="4"/>
      <c r="N29" s="4"/>
    </row>
    <row r="30" spans="1:14" ht="12.75">
      <c r="A30" s="4"/>
      <c r="B30" s="5" t="s">
        <v>31</v>
      </c>
      <c r="C30" s="4"/>
      <c r="D30" s="7">
        <v>22914</v>
      </c>
      <c r="E30" s="7">
        <v>20755</v>
      </c>
      <c r="F30" s="7">
        <v>2852</v>
      </c>
      <c r="G30" s="7">
        <v>44792</v>
      </c>
      <c r="H30" s="7">
        <f t="shared" si="3"/>
        <v>46521</v>
      </c>
      <c r="I30" s="11">
        <v>45079</v>
      </c>
      <c r="J30" s="8">
        <f t="shared" si="4"/>
        <v>103.86006429719592</v>
      </c>
      <c r="K30" s="8">
        <f t="shared" si="5"/>
        <v>100.64073941775318</v>
      </c>
      <c r="L30" s="4"/>
      <c r="M30" s="4"/>
      <c r="N30" s="4"/>
    </row>
    <row r="31" spans="1:14" ht="12.75">
      <c r="A31" s="4"/>
      <c r="B31" s="5" t="s">
        <v>32</v>
      </c>
      <c r="C31" s="4"/>
      <c r="D31" s="7">
        <v>12900</v>
      </c>
      <c r="E31" s="7">
        <v>12778</v>
      </c>
      <c r="F31" s="7">
        <v>499</v>
      </c>
      <c r="G31" s="7">
        <v>27072</v>
      </c>
      <c r="H31" s="7">
        <f t="shared" si="3"/>
        <v>26177</v>
      </c>
      <c r="I31" s="11">
        <v>25942</v>
      </c>
      <c r="J31" s="8">
        <f t="shared" si="4"/>
        <v>96.69400118203309</v>
      </c>
      <c r="K31" s="8">
        <f t="shared" si="5"/>
        <v>95.82594562647753</v>
      </c>
      <c r="L31" s="4"/>
      <c r="M31" s="4"/>
      <c r="N31" s="4"/>
    </row>
    <row r="32" spans="1:14" ht="12.75">
      <c r="A32" s="4"/>
      <c r="B32" s="5" t="s">
        <v>33</v>
      </c>
      <c r="C32" s="4"/>
      <c r="D32" s="7">
        <v>41668</v>
      </c>
      <c r="E32" s="7">
        <v>41175</v>
      </c>
      <c r="F32" s="7">
        <v>3017</v>
      </c>
      <c r="G32" s="7">
        <v>86709</v>
      </c>
      <c r="H32" s="7">
        <f t="shared" si="3"/>
        <v>85860</v>
      </c>
      <c r="I32" s="11">
        <v>85860</v>
      </c>
      <c r="J32" s="8">
        <f t="shared" si="4"/>
        <v>99.02086288620559</v>
      </c>
      <c r="K32" s="8">
        <f t="shared" si="5"/>
        <v>99.02086288620559</v>
      </c>
      <c r="L32" s="4"/>
      <c r="M32" s="4"/>
      <c r="N32" s="4"/>
    </row>
    <row r="33" spans="1:14" ht="12.75">
      <c r="A33" s="4"/>
      <c r="B33" s="5" t="s">
        <v>34</v>
      </c>
      <c r="C33" s="4"/>
      <c r="D33" s="7">
        <v>25500</v>
      </c>
      <c r="E33" s="7">
        <v>7789</v>
      </c>
      <c r="F33" s="7">
        <v>1232</v>
      </c>
      <c r="G33" s="7">
        <v>50570</v>
      </c>
      <c r="H33" s="7">
        <f t="shared" si="3"/>
        <v>34521</v>
      </c>
      <c r="I33" s="11">
        <v>34521</v>
      </c>
      <c r="J33" s="8">
        <f t="shared" si="4"/>
        <v>68.2637927625074</v>
      </c>
      <c r="K33" s="8">
        <f t="shared" si="5"/>
        <v>68.2637927625074</v>
      </c>
      <c r="L33" s="4"/>
      <c r="M33" s="4"/>
      <c r="N33" s="4"/>
    </row>
    <row r="34" spans="1:14" ht="12.75">
      <c r="A34" s="4"/>
      <c r="B34" s="5" t="s">
        <v>35</v>
      </c>
      <c r="C34" s="4"/>
      <c r="D34" s="7">
        <v>9219</v>
      </c>
      <c r="E34" s="7">
        <v>6502</v>
      </c>
      <c r="F34" s="7">
        <v>467</v>
      </c>
      <c r="G34" s="7">
        <v>17244</v>
      </c>
      <c r="H34" s="7">
        <f t="shared" si="3"/>
        <v>16188</v>
      </c>
      <c r="I34" s="11">
        <v>16188</v>
      </c>
      <c r="J34" s="8">
        <f t="shared" si="4"/>
        <v>93.87613082811413</v>
      </c>
      <c r="K34" s="8">
        <f t="shared" si="5"/>
        <v>93.87613082811413</v>
      </c>
      <c r="L34" s="4"/>
      <c r="M34" s="4"/>
      <c r="N34" s="4"/>
    </row>
    <row r="35" spans="1:14" ht="12.75">
      <c r="A35" s="4"/>
      <c r="B35" s="5" t="s">
        <v>36</v>
      </c>
      <c r="C35" s="4"/>
      <c r="D35" s="7">
        <v>38428</v>
      </c>
      <c r="E35" s="7">
        <v>35820</v>
      </c>
      <c r="F35" s="7">
        <v>4441</v>
      </c>
      <c r="G35" s="7">
        <v>83325</v>
      </c>
      <c r="H35" s="7">
        <f t="shared" si="3"/>
        <v>78689</v>
      </c>
      <c r="I35" s="11">
        <v>76319</v>
      </c>
      <c r="J35" s="8">
        <f t="shared" si="4"/>
        <v>94.43624362436243</v>
      </c>
      <c r="K35" s="8">
        <f t="shared" si="5"/>
        <v>91.59195919591959</v>
      </c>
      <c r="L35" s="4"/>
      <c r="M35" s="4"/>
      <c r="N35" s="4"/>
    </row>
    <row r="36" spans="1:14" ht="12.75">
      <c r="A36" s="4"/>
      <c r="B36" s="5" t="s">
        <v>37</v>
      </c>
      <c r="C36" s="4"/>
      <c r="D36" s="7">
        <v>68797</v>
      </c>
      <c r="E36" s="7">
        <v>67804</v>
      </c>
      <c r="F36" s="7">
        <v>2607</v>
      </c>
      <c r="G36" s="7">
        <v>140748</v>
      </c>
      <c r="H36" s="7">
        <f t="shared" si="3"/>
        <v>139208</v>
      </c>
      <c r="I36" s="11">
        <v>138072</v>
      </c>
      <c r="J36" s="8">
        <f t="shared" si="4"/>
        <v>98.90584590900048</v>
      </c>
      <c r="K36" s="8">
        <f t="shared" si="5"/>
        <v>98.09872964447098</v>
      </c>
      <c r="L36" s="4"/>
      <c r="M36" s="4"/>
      <c r="N36" s="4"/>
    </row>
    <row r="37" spans="1:14" ht="12.75">
      <c r="A37" s="4"/>
      <c r="B37" s="5" t="s">
        <v>38</v>
      </c>
      <c r="C37" s="4"/>
      <c r="D37" s="7">
        <v>36032</v>
      </c>
      <c r="E37" s="7">
        <v>37360</v>
      </c>
      <c r="F37" s="7">
        <v>1898</v>
      </c>
      <c r="G37" s="7">
        <v>75226</v>
      </c>
      <c r="H37" s="7">
        <f t="shared" si="3"/>
        <v>75290</v>
      </c>
      <c r="I37" s="11">
        <v>73683</v>
      </c>
      <c r="J37" s="8">
        <f t="shared" si="4"/>
        <v>100.08507696806954</v>
      </c>
      <c r="K37" s="8">
        <f t="shared" si="5"/>
        <v>97.94884747294819</v>
      </c>
      <c r="L37" s="4"/>
      <c r="M37" s="4"/>
      <c r="N37" s="4"/>
    </row>
    <row r="38" spans="1:14" ht="12.75">
      <c r="A38" s="4"/>
      <c r="B38" s="5" t="s">
        <v>39</v>
      </c>
      <c r="C38" s="4"/>
      <c r="D38" s="7">
        <v>13091</v>
      </c>
      <c r="E38" s="7">
        <v>12797</v>
      </c>
      <c r="F38" s="7">
        <v>515</v>
      </c>
      <c r="G38" s="7">
        <v>26570</v>
      </c>
      <c r="H38" s="7">
        <f t="shared" si="3"/>
        <v>26403</v>
      </c>
      <c r="I38" s="11">
        <v>26403</v>
      </c>
      <c r="J38" s="8">
        <f t="shared" si="4"/>
        <v>99.37147158449379</v>
      </c>
      <c r="K38" s="8">
        <f t="shared" si="5"/>
        <v>99.37147158449379</v>
      </c>
      <c r="L38" s="4"/>
      <c r="M38" s="4"/>
      <c r="N38" s="4"/>
    </row>
    <row r="39" spans="1:14" ht="12.75">
      <c r="A39" s="4"/>
      <c r="B39" s="5" t="s">
        <v>40</v>
      </c>
      <c r="C39" s="4"/>
      <c r="D39" s="7">
        <v>3285</v>
      </c>
      <c r="E39" s="7">
        <v>3936</v>
      </c>
      <c r="F39" s="7">
        <v>187</v>
      </c>
      <c r="G39" s="7">
        <v>7299</v>
      </c>
      <c r="H39" s="7">
        <f t="shared" si="3"/>
        <v>7408</v>
      </c>
      <c r="I39" s="11">
        <v>7382</v>
      </c>
      <c r="J39" s="8">
        <f t="shared" si="4"/>
        <v>101.4933552541444</v>
      </c>
      <c r="K39" s="8">
        <f t="shared" si="5"/>
        <v>101.13714207425674</v>
      </c>
      <c r="L39" s="4"/>
      <c r="M39" s="4"/>
      <c r="N39" s="4"/>
    </row>
    <row r="40" spans="1:14" ht="12.75">
      <c r="A40" s="4"/>
      <c r="B40" s="5" t="s">
        <v>41</v>
      </c>
      <c r="C40" s="4"/>
      <c r="D40" s="7">
        <v>24783</v>
      </c>
      <c r="E40" s="7">
        <v>22341</v>
      </c>
      <c r="F40" s="7">
        <v>876</v>
      </c>
      <c r="G40" s="7">
        <v>50573</v>
      </c>
      <c r="H40" s="7">
        <f t="shared" si="3"/>
        <v>48000</v>
      </c>
      <c r="I40" s="11">
        <v>47679</v>
      </c>
      <c r="J40" s="8">
        <f t="shared" si="4"/>
        <v>94.91230498487336</v>
      </c>
      <c r="K40" s="8">
        <f t="shared" si="5"/>
        <v>94.277578945287</v>
      </c>
      <c r="L40" s="4"/>
      <c r="M40" s="4"/>
      <c r="N40" s="4"/>
    </row>
    <row r="41" spans="1:14" ht="12.75">
      <c r="A41" s="4"/>
      <c r="B41" s="5" t="s">
        <v>42</v>
      </c>
      <c r="C41" s="4"/>
      <c r="D41" s="7">
        <v>15527</v>
      </c>
      <c r="E41" s="7">
        <v>15279</v>
      </c>
      <c r="F41" s="7">
        <v>1868</v>
      </c>
      <c r="G41" s="7">
        <v>32738</v>
      </c>
      <c r="H41" s="7">
        <f t="shared" si="3"/>
        <v>32674</v>
      </c>
      <c r="I41" s="11">
        <v>32615</v>
      </c>
      <c r="J41" s="8">
        <f t="shared" si="4"/>
        <v>99.80450852220662</v>
      </c>
      <c r="K41" s="8">
        <f t="shared" si="5"/>
        <v>99.62428981611583</v>
      </c>
      <c r="L41" s="4"/>
      <c r="M41" s="4"/>
      <c r="N41" s="4"/>
    </row>
    <row r="42" spans="1:14" ht="12.75">
      <c r="A42" s="4"/>
      <c r="B42" s="5" t="s">
        <v>43</v>
      </c>
      <c r="C42" s="4"/>
      <c r="D42" s="7">
        <v>25771</v>
      </c>
      <c r="E42" s="7">
        <v>27084</v>
      </c>
      <c r="F42" s="7">
        <v>1941</v>
      </c>
      <c r="G42" s="7">
        <v>53706</v>
      </c>
      <c r="H42" s="7">
        <f t="shared" si="3"/>
        <v>54796</v>
      </c>
      <c r="I42" s="11">
        <v>52869</v>
      </c>
      <c r="J42" s="8">
        <f t="shared" si="4"/>
        <v>102.0295683908688</v>
      </c>
      <c r="K42" s="8">
        <f t="shared" si="5"/>
        <v>98.4415149145347</v>
      </c>
      <c r="L42" s="4"/>
      <c r="M42" s="4"/>
      <c r="N42" s="4"/>
    </row>
    <row r="43" spans="1:14" ht="12.75">
      <c r="A43" s="4"/>
      <c r="B43" s="5" t="s">
        <v>44</v>
      </c>
      <c r="C43" s="4"/>
      <c r="D43" s="7">
        <v>8274</v>
      </c>
      <c r="E43" s="7">
        <v>8919</v>
      </c>
      <c r="F43" s="7">
        <v>793</v>
      </c>
      <c r="G43" s="7">
        <v>18719</v>
      </c>
      <c r="H43" s="7">
        <f t="shared" si="3"/>
        <v>17986</v>
      </c>
      <c r="I43" s="11">
        <v>17891</v>
      </c>
      <c r="J43" s="8">
        <f t="shared" si="4"/>
        <v>96.08419253165233</v>
      </c>
      <c r="K43" s="8">
        <f t="shared" si="5"/>
        <v>95.57668678882419</v>
      </c>
      <c r="L43" s="4"/>
      <c r="M43" s="4"/>
      <c r="N43" s="4"/>
    </row>
    <row r="44" spans="1:14" ht="12.75">
      <c r="A44" s="4"/>
      <c r="B44" s="5" t="s">
        <v>45</v>
      </c>
      <c r="C44" s="4"/>
      <c r="D44" s="7">
        <v>7998</v>
      </c>
      <c r="E44" s="7">
        <v>7614</v>
      </c>
      <c r="F44" s="7">
        <v>225</v>
      </c>
      <c r="G44" s="7">
        <v>16343</v>
      </c>
      <c r="H44" s="7">
        <f t="shared" si="3"/>
        <v>15837</v>
      </c>
      <c r="I44" s="11">
        <v>15837</v>
      </c>
      <c r="J44" s="8">
        <f t="shared" si="4"/>
        <v>96.90387321789146</v>
      </c>
      <c r="K44" s="8">
        <f t="shared" si="5"/>
        <v>96.90387321789146</v>
      </c>
      <c r="L44" s="4"/>
      <c r="M44" s="4"/>
      <c r="N44" s="4"/>
    </row>
    <row r="45" spans="1:14" ht="12.75">
      <c r="A45" s="4"/>
      <c r="B45" s="5" t="s">
        <v>46</v>
      </c>
      <c r="C45" s="4"/>
      <c r="D45" s="7">
        <v>17633</v>
      </c>
      <c r="E45" s="7">
        <v>12439</v>
      </c>
      <c r="F45" s="7">
        <v>1408</v>
      </c>
      <c r="G45" s="7">
        <v>33306</v>
      </c>
      <c r="H45" s="7">
        <f t="shared" si="3"/>
        <v>31480</v>
      </c>
      <c r="I45" s="11">
        <v>26328</v>
      </c>
      <c r="J45" s="8">
        <f t="shared" si="4"/>
        <v>94.51750435356992</v>
      </c>
      <c r="K45" s="8">
        <f t="shared" si="5"/>
        <v>79.04882003242659</v>
      </c>
      <c r="L45" s="4"/>
      <c r="M45" s="4"/>
      <c r="N45" s="4"/>
    </row>
    <row r="46" spans="1:14" ht="12.75">
      <c r="A46" s="4"/>
      <c r="B46" s="5" t="s">
        <v>47</v>
      </c>
      <c r="C46" s="4"/>
      <c r="D46" s="7">
        <v>29060</v>
      </c>
      <c r="E46" s="7">
        <v>30355</v>
      </c>
      <c r="F46" s="7">
        <v>671</v>
      </c>
      <c r="G46" s="7">
        <v>61501</v>
      </c>
      <c r="H46" s="7">
        <f t="shared" si="3"/>
        <v>60086</v>
      </c>
      <c r="I46" s="11">
        <v>59086</v>
      </c>
      <c r="J46" s="8">
        <f t="shared" si="4"/>
        <v>97.69922440285524</v>
      </c>
      <c r="K46" s="8">
        <f t="shared" si="5"/>
        <v>96.07323458155152</v>
      </c>
      <c r="L46" s="4"/>
      <c r="M46" s="4"/>
      <c r="N46" s="4"/>
    </row>
    <row r="47" spans="1:14" ht="12.75">
      <c r="A47" s="4"/>
      <c r="B47" s="5" t="s">
        <v>48</v>
      </c>
      <c r="C47" s="4"/>
      <c r="D47" s="7">
        <v>11554</v>
      </c>
      <c r="E47" s="7">
        <v>12115</v>
      </c>
      <c r="F47" s="7">
        <v>398</v>
      </c>
      <c r="G47" s="7">
        <v>24628</v>
      </c>
      <c r="H47" s="7">
        <f t="shared" si="3"/>
        <v>24067</v>
      </c>
      <c r="I47" s="11">
        <v>24067</v>
      </c>
      <c r="J47" s="8">
        <f t="shared" si="4"/>
        <v>97.72210492122787</v>
      </c>
      <c r="K47" s="8">
        <f t="shared" si="5"/>
        <v>97.72210492122787</v>
      </c>
      <c r="L47" s="4"/>
      <c r="M47" s="4"/>
      <c r="N47" s="4"/>
    </row>
    <row r="48" spans="1:14" ht="12.75">
      <c r="A48" s="4"/>
      <c r="B48" s="5" t="s">
        <v>49</v>
      </c>
      <c r="C48" s="4"/>
      <c r="D48" s="7">
        <v>21239</v>
      </c>
      <c r="E48" s="7">
        <v>21451</v>
      </c>
      <c r="F48" s="7">
        <v>244</v>
      </c>
      <c r="G48" s="7">
        <v>43102</v>
      </c>
      <c r="H48" s="7">
        <f t="shared" si="3"/>
        <v>42934</v>
      </c>
      <c r="I48" s="11">
        <v>42934</v>
      </c>
      <c r="J48" s="8">
        <f t="shared" si="4"/>
        <v>99.61022690362397</v>
      </c>
      <c r="K48" s="8">
        <f t="shared" si="5"/>
        <v>99.61022690362397</v>
      </c>
      <c r="L48" s="4"/>
      <c r="M48" s="4"/>
      <c r="N48" s="4"/>
    </row>
    <row r="49" spans="1:14" ht="12.75">
      <c r="A49" s="4"/>
      <c r="B49" s="5" t="s">
        <v>50</v>
      </c>
      <c r="C49" s="4"/>
      <c r="D49" s="7">
        <v>15664</v>
      </c>
      <c r="E49" s="7">
        <v>16425</v>
      </c>
      <c r="F49" s="7">
        <v>1028</v>
      </c>
      <c r="G49" s="7">
        <v>30831</v>
      </c>
      <c r="H49" s="7">
        <f t="shared" si="3"/>
        <v>33117</v>
      </c>
      <c r="I49" s="11">
        <v>30834</v>
      </c>
      <c r="J49" s="8">
        <f t="shared" si="4"/>
        <v>107.41461516006616</v>
      </c>
      <c r="K49" s="8">
        <f t="shared" si="5"/>
        <v>100.00973046608932</v>
      </c>
      <c r="L49" s="4"/>
      <c r="M49" s="4"/>
      <c r="N49" s="4"/>
    </row>
    <row r="50" spans="1:14" ht="12.75">
      <c r="A50" s="4"/>
      <c r="B50" s="5" t="s">
        <v>51</v>
      </c>
      <c r="C50" s="4"/>
      <c r="D50" s="7">
        <v>3580</v>
      </c>
      <c r="E50" s="7">
        <v>3580</v>
      </c>
      <c r="F50" s="7">
        <v>60</v>
      </c>
      <c r="G50" s="7">
        <v>7220</v>
      </c>
      <c r="H50" s="7">
        <f t="shared" si="3"/>
        <v>7220</v>
      </c>
      <c r="I50" s="11">
        <v>7220</v>
      </c>
      <c r="J50" s="8">
        <f t="shared" si="4"/>
        <v>100</v>
      </c>
      <c r="K50" s="8">
        <f t="shared" si="5"/>
        <v>100</v>
      </c>
      <c r="L50" s="4"/>
      <c r="M50" s="4"/>
      <c r="N50" s="4"/>
    </row>
    <row r="51" spans="1:14" ht="12.75">
      <c r="A51" s="4"/>
      <c r="B51" s="5" t="s">
        <v>52</v>
      </c>
      <c r="C51" s="4"/>
      <c r="D51" s="7">
        <v>18904</v>
      </c>
      <c r="E51" s="7">
        <v>18129</v>
      </c>
      <c r="F51" s="7">
        <v>841</v>
      </c>
      <c r="G51" s="7">
        <v>38815</v>
      </c>
      <c r="H51" s="7">
        <f t="shared" si="3"/>
        <v>37874</v>
      </c>
      <c r="I51" s="11">
        <v>37638</v>
      </c>
      <c r="J51" s="8">
        <f t="shared" si="4"/>
        <v>97.57567950534587</v>
      </c>
      <c r="K51" s="8">
        <f t="shared" si="5"/>
        <v>96.96766713899265</v>
      </c>
      <c r="L51" s="4"/>
      <c r="M51" s="4"/>
      <c r="N51" s="4"/>
    </row>
    <row r="52" spans="1:14" ht="12.75">
      <c r="A52" s="4"/>
      <c r="B52" s="5" t="s">
        <v>53</v>
      </c>
      <c r="C52" s="4"/>
      <c r="D52" s="7">
        <v>14421</v>
      </c>
      <c r="E52" s="7">
        <v>14436</v>
      </c>
      <c r="F52" s="7">
        <v>269</v>
      </c>
      <c r="G52" s="7">
        <v>30164</v>
      </c>
      <c r="H52" s="7">
        <f t="shared" si="3"/>
        <v>29126</v>
      </c>
      <c r="I52" s="11">
        <v>29126</v>
      </c>
      <c r="J52" s="8">
        <f t="shared" si="4"/>
        <v>96.55881182866993</v>
      </c>
      <c r="K52" s="8">
        <f t="shared" si="5"/>
        <v>96.55881182866993</v>
      </c>
      <c r="L52" s="4"/>
      <c r="M52" s="4"/>
      <c r="N52" s="4"/>
    </row>
    <row r="53" spans="1:14" ht="12.75">
      <c r="A53" s="4"/>
      <c r="B53" s="5" t="s">
        <v>54</v>
      </c>
      <c r="C53" s="4"/>
      <c r="D53" s="7">
        <v>10432</v>
      </c>
      <c r="E53" s="7">
        <v>11158</v>
      </c>
      <c r="F53" s="7">
        <v>367</v>
      </c>
      <c r="G53" s="7">
        <v>22477</v>
      </c>
      <c r="H53" s="7">
        <f t="shared" si="3"/>
        <v>21957</v>
      </c>
      <c r="I53" s="11">
        <v>21835</v>
      </c>
      <c r="J53" s="8">
        <f t="shared" si="4"/>
        <v>97.68652400231348</v>
      </c>
      <c r="K53" s="8">
        <f t="shared" si="5"/>
        <v>97.14374694131779</v>
      </c>
      <c r="L53" s="4"/>
      <c r="M53" s="4"/>
      <c r="N53" s="4"/>
    </row>
    <row r="54" spans="1:14" ht="12.75">
      <c r="A54" s="4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"/>
      <c r="N54" s="4"/>
    </row>
    <row r="55" spans="1:14" ht="12.75">
      <c r="A55" s="4"/>
      <c r="B55" s="5" t="s">
        <v>55</v>
      </c>
      <c r="C55" s="4"/>
      <c r="D55" s="4"/>
      <c r="E55" s="4"/>
      <c r="F55" s="4"/>
      <c r="G55" s="4"/>
      <c r="H55" s="4"/>
      <c r="I55" s="4"/>
      <c r="J55" s="5" t="s">
        <v>17</v>
      </c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5" t="s">
        <v>17</v>
      </c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5" t="s">
        <v>17</v>
      </c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5" t="s">
        <v>17</v>
      </c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5" t="s">
        <v>17</v>
      </c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5" t="s">
        <v>17</v>
      </c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5" t="s">
        <v>17</v>
      </c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5" t="s">
        <v>17</v>
      </c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5" t="s">
        <v>17</v>
      </c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5" t="s">
        <v>17</v>
      </c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5" t="s">
        <v>17</v>
      </c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5" t="s">
        <v>17</v>
      </c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5" t="s">
        <v>17</v>
      </c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5" t="s">
        <v>17</v>
      </c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5" t="s">
        <v>17</v>
      </c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5" t="s">
        <v>17</v>
      </c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5" t="s">
        <v>17</v>
      </c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5" t="s">
        <v>17</v>
      </c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5" t="s">
        <v>17</v>
      </c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3"/>
    </row>
  </sheetData>
  <mergeCells count="3">
    <mergeCell ref="B2:L2"/>
    <mergeCell ref="B4:L4"/>
    <mergeCell ref="D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2004-02-25T14:10:01Z</cp:lastPrinted>
  <dcterms:created xsi:type="dcterms:W3CDTF">2004-02-23T20:36:42Z</dcterms:created>
  <dcterms:modified xsi:type="dcterms:W3CDTF">2005-05-25T21:04:41Z</dcterms:modified>
  <cp:category/>
  <cp:version/>
  <cp:contentType/>
  <cp:contentStatus/>
</cp:coreProperties>
</file>