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12" sheetId="1" r:id="rId1"/>
  </sheets>
  <definedNames>
    <definedName name="_Key1" hidden="1">'CUAD1912'!$B$24:$B$54</definedName>
    <definedName name="_Order1" hidden="1">255</definedName>
    <definedName name="_Regression_Int" localSheetId="0" hidden="1">1</definedName>
    <definedName name="A_IMPRESIÓN_IM">'CUAD1912'!$A$1:$Q$58</definedName>
    <definedName name="_xlnm.Print_Area" localSheetId="0">'CUAD1912'!$A$1:$L$116</definedName>
    <definedName name="Imprimir_área_IM" localSheetId="0">'CUAD1912'!$A$1:$L$116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<sst xmlns="http://schemas.openxmlformats.org/spreadsheetml/2006/main" count="124" uniqueCount="66">
  <si>
    <t>ANUARIO ESTADISTICO 2001</t>
  </si>
  <si>
    <t>19. 12 DOSIS APLICADAS SEGUN PRODUCTO BIOLOGICO POR DELEGACION</t>
  </si>
  <si>
    <t>B       I       O       L       O       G       I       C        O       S</t>
  </si>
  <si>
    <t xml:space="preserve">       SABIN</t>
  </si>
  <si>
    <t xml:space="preserve"> PENTAVALENTE</t>
  </si>
  <si>
    <t>TRIPLE VIRAL</t>
  </si>
  <si>
    <t>ANTITI-</t>
  </si>
  <si>
    <t>FOIDICA</t>
  </si>
  <si>
    <t>DELEGACION</t>
  </si>
  <si>
    <t>TOTAL</t>
  </si>
  <si>
    <t>SUBTOTAL</t>
  </si>
  <si>
    <t>--P--</t>
  </si>
  <si>
    <t>--C--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</si>
  <si>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</si>
  <si>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</si>
  <si>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</si>
  <si>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</si>
  <si>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</si>
  <si>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</si>
  <si>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</si>
  <si>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 xml:space="preserve"> 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</si>
  <si>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</si>
  <si>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</si>
  <si>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</si>
  <si>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</si>
  <si>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</si>
  <si>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</si>
  <si>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</si>
  <si>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</si>
  <si>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</si>
  <si>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</si>
  <si>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</si>
  <si>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</si>
  <si>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</si>
  <si>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</si>
  <si>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</si>
  <si>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</si>
  <si>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</si>
  <si>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</si>
  <si>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</si>
  <si>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</si>
  <si>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</si>
  <si>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</si>
  <si>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</si>
  <si>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</si>
  <si>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</si>
  <si>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</si>
  <si>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</si>
  <si>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</si>
  <si>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</si>
  <si>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</si>
  <si>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</si>
  <si>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</si>
  <si>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(P) PERMANENTE</t>
  </si>
  <si>
    <t xml:space="preserve">    TOXOIDE</t>
  </si>
  <si>
    <t>ANTIRRA-</t>
  </si>
  <si>
    <t xml:space="preserve">     B.C.G.</t>
  </si>
  <si>
    <t>SARAMPION</t>
  </si>
  <si>
    <t>OTRAS</t>
  </si>
  <si>
    <t xml:space="preserve">    DIFTERICO</t>
  </si>
  <si>
    <t>BICA</t>
  </si>
  <si>
    <t xml:space="preserve"> RUBEOLA</t>
  </si>
  <si>
    <t xml:space="preserve">        (C) CAMPAÑAS (SEMANAS NACIONALES DE SALUD)</t>
  </si>
  <si>
    <t xml:space="preserve">                                                                                     B       I       O       L       O       G       I       C        O       S</t>
  </si>
  <si>
    <t>PRIMERA PARTE</t>
  </si>
  <si>
    <t>SEGUNDA PARTE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</si>
</sst>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215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6.625" style="0" customWidth="1"/>
    <col min="3" max="11" width="12.625" style="0" customWidth="1"/>
    <col min="12" max="12" width="8.625" style="0" customWidth="1"/>
    <col min="13" max="16" width="7.625" style="0" customWidth="1"/>
    <col min="17" max="17" width="8.625" style="0" customWidth="1"/>
    <col min="18" max="18" width="2.62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13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2"/>
      <c r="N4" s="2"/>
    </row>
    <row r="5" spans="1:14" ht="12.75">
      <c r="A5" s="2"/>
      <c r="B5" s="2"/>
      <c r="C5" s="2"/>
      <c r="D5" s="2"/>
      <c r="E5" s="2"/>
      <c r="F5" s="2" t="s">
        <v>64</v>
      </c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</row>
    <row r="7" spans="1:14" ht="12.75">
      <c r="A7" s="2"/>
      <c r="B7" s="14" t="s">
        <v>63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14" t="s">
        <v>3</v>
      </c>
      <c r="F9" s="14"/>
      <c r="G9" s="14" t="s">
        <v>4</v>
      </c>
      <c r="H9" s="14"/>
      <c r="I9" s="14" t="s">
        <v>5</v>
      </c>
      <c r="J9" s="14"/>
      <c r="K9" s="4" t="s">
        <v>6</v>
      </c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4" t="s">
        <v>7</v>
      </c>
      <c r="L10" s="2"/>
      <c r="M10" s="2"/>
      <c r="N10" s="2"/>
    </row>
    <row r="11" spans="1:14" ht="12.75">
      <c r="A11" s="2"/>
      <c r="B11" s="4" t="s">
        <v>8</v>
      </c>
      <c r="C11" s="12" t="s">
        <v>9</v>
      </c>
      <c r="D11" s="8" t="s">
        <v>10</v>
      </c>
      <c r="E11" s="4" t="s">
        <v>11</v>
      </c>
      <c r="F11" s="5" t="s">
        <v>12</v>
      </c>
      <c r="G11" s="4" t="s">
        <v>11</v>
      </c>
      <c r="H11" s="5" t="s">
        <v>12</v>
      </c>
      <c r="I11" s="4" t="s">
        <v>11</v>
      </c>
      <c r="J11" s="5" t="s">
        <v>12</v>
      </c>
      <c r="K11" s="4" t="s">
        <v>11</v>
      </c>
      <c r="L11" s="2"/>
      <c r="M11" s="2"/>
      <c r="N11" s="2"/>
    </row>
    <row r="12" spans="1:14" ht="12.75">
      <c r="A12" s="2"/>
      <c r="B12" s="9"/>
      <c r="C12" s="11"/>
      <c r="D12" s="10"/>
      <c r="E12" s="10"/>
      <c r="F12" s="11"/>
      <c r="G12" s="10"/>
      <c r="H12" s="10"/>
      <c r="I12" s="10"/>
      <c r="J12" s="10"/>
      <c r="K12" s="10"/>
      <c r="L12" s="10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24" ht="12.75">
      <c r="A14" s="2"/>
      <c r="B14" s="3" t="s">
        <v>13</v>
      </c>
      <c r="C14" s="6">
        <f>+C16+C22</f>
        <v>4029879</v>
      </c>
      <c r="D14" s="6">
        <f>SUM(E14:K14)</f>
        <v>2584674</v>
      </c>
      <c r="E14" s="6">
        <f aca="true" t="shared" si="0" ref="E14:K14">E16+E22</f>
        <v>452962</v>
      </c>
      <c r="F14" s="6">
        <f t="shared" si="0"/>
        <v>1278172</v>
      </c>
      <c r="G14" s="6">
        <f t="shared" si="0"/>
        <v>273657</v>
      </c>
      <c r="H14" s="6">
        <f t="shared" si="0"/>
        <v>150479</v>
      </c>
      <c r="I14" s="6">
        <f t="shared" si="0"/>
        <v>141336</v>
      </c>
      <c r="J14" s="6">
        <f t="shared" si="0"/>
        <v>281217</v>
      </c>
      <c r="K14" s="6">
        <f t="shared" si="0"/>
        <v>6851</v>
      </c>
      <c r="L14" s="2"/>
      <c r="M14" s="2"/>
      <c r="N14" s="2"/>
      <c r="R14" s="1"/>
      <c r="S14" s="1"/>
      <c r="T14" s="1"/>
      <c r="U14" s="1"/>
      <c r="V14" s="1"/>
      <c r="W14" s="1"/>
      <c r="X14" s="1"/>
    </row>
    <row r="15" spans="1:24" ht="12.75">
      <c r="A15" s="2"/>
      <c r="B15" s="2"/>
      <c r="C15" s="6"/>
      <c r="D15" s="6"/>
      <c r="E15" s="6"/>
      <c r="F15" s="6"/>
      <c r="G15" s="6"/>
      <c r="H15" s="6"/>
      <c r="I15" s="6"/>
      <c r="J15" s="6"/>
      <c r="K15" s="6"/>
      <c r="L15" s="2"/>
      <c r="M15" s="2"/>
      <c r="N15" s="2"/>
      <c r="R15" s="1"/>
      <c r="S15" s="1"/>
      <c r="T15" s="1"/>
      <c r="U15" s="1"/>
      <c r="V15" s="1"/>
      <c r="W15" s="1"/>
      <c r="X15" s="1"/>
    </row>
    <row r="16" spans="1:24" ht="12.75">
      <c r="A16" s="2"/>
      <c r="B16" s="3" t="s">
        <v>14</v>
      </c>
      <c r="C16" s="6">
        <f>+D16+C73</f>
        <v>472684</v>
      </c>
      <c r="D16" s="6">
        <f>SUM(E16:K16)</f>
        <v>307450</v>
      </c>
      <c r="E16" s="6">
        <f aca="true" t="shared" si="1" ref="E16:K16">SUM(E17:E20)</f>
        <v>70581</v>
      </c>
      <c r="F16" s="6">
        <f t="shared" si="1"/>
        <v>161312</v>
      </c>
      <c r="G16" s="6">
        <f t="shared" si="1"/>
        <v>27910</v>
      </c>
      <c r="H16" s="6">
        <f t="shared" si="1"/>
        <v>7674</v>
      </c>
      <c r="I16" s="6">
        <f t="shared" si="1"/>
        <v>20739</v>
      </c>
      <c r="J16" s="6">
        <f t="shared" si="1"/>
        <v>18829</v>
      </c>
      <c r="K16" s="6">
        <f t="shared" si="1"/>
        <v>405</v>
      </c>
      <c r="L16" s="2"/>
      <c r="M16" s="2"/>
      <c r="N16" s="2"/>
      <c r="R16" s="1"/>
      <c r="S16" s="1"/>
      <c r="T16" s="1"/>
      <c r="U16" s="1"/>
      <c r="V16" s="1"/>
      <c r="W16" s="1"/>
      <c r="X16" s="1"/>
    </row>
    <row r="17" spans="1:24" ht="12.75">
      <c r="A17" s="2"/>
      <c r="B17" s="3" t="s">
        <v>15</v>
      </c>
      <c r="C17" s="6">
        <f>+D17+C74</f>
        <v>135161</v>
      </c>
      <c r="D17" s="6">
        <f>SUM(E17:K17)</f>
        <v>93544</v>
      </c>
      <c r="E17" s="6">
        <v>12881</v>
      </c>
      <c r="F17" s="6">
        <v>67132</v>
      </c>
      <c r="G17" s="6">
        <v>5485</v>
      </c>
      <c r="H17" s="6">
        <v>1467</v>
      </c>
      <c r="I17" s="6">
        <v>3722</v>
      </c>
      <c r="J17" s="6">
        <v>2847</v>
      </c>
      <c r="K17" s="6">
        <v>10</v>
      </c>
      <c r="L17" s="2"/>
      <c r="M17" s="2"/>
      <c r="N17" s="2"/>
      <c r="R17" s="1"/>
      <c r="S17" s="1"/>
      <c r="T17" s="1"/>
      <c r="U17" s="1"/>
      <c r="V17" s="1"/>
      <c r="W17" s="1"/>
      <c r="X17" s="1"/>
    </row>
    <row r="18" spans="1:20" ht="12.75">
      <c r="A18" s="2"/>
      <c r="B18" s="3" t="s">
        <v>16</v>
      </c>
      <c r="C18" s="6">
        <f>+D18+C75</f>
        <v>145118</v>
      </c>
      <c r="D18" s="6">
        <f>SUM(E18:K18)</f>
        <v>89841</v>
      </c>
      <c r="E18" s="6">
        <v>28301</v>
      </c>
      <c r="F18" s="6">
        <v>31044</v>
      </c>
      <c r="G18" s="6">
        <v>11194</v>
      </c>
      <c r="H18" s="6">
        <v>2460</v>
      </c>
      <c r="I18" s="6">
        <v>8878</v>
      </c>
      <c r="J18" s="6">
        <v>7889</v>
      </c>
      <c r="K18" s="6">
        <v>75</v>
      </c>
      <c r="L18" s="2"/>
      <c r="M18" s="2"/>
      <c r="N18" s="2"/>
      <c r="R18" s="1"/>
      <c r="S18" s="1"/>
      <c r="T18" s="1"/>
    </row>
    <row r="19" spans="1:24" ht="12.75">
      <c r="A19" s="2"/>
      <c r="B19" s="3" t="s">
        <v>17</v>
      </c>
      <c r="C19" s="6">
        <f>+D19+C76</f>
        <v>106503</v>
      </c>
      <c r="D19" s="6">
        <f>SUM(E19:K19)</f>
        <v>67129</v>
      </c>
      <c r="E19" s="6">
        <v>14340</v>
      </c>
      <c r="F19" s="6">
        <v>35025</v>
      </c>
      <c r="G19" s="6">
        <v>6185</v>
      </c>
      <c r="H19" s="6">
        <v>2428</v>
      </c>
      <c r="I19" s="6">
        <v>4265</v>
      </c>
      <c r="J19" s="6">
        <v>4780</v>
      </c>
      <c r="K19" s="6">
        <v>106</v>
      </c>
      <c r="L19" s="2"/>
      <c r="M19" s="2"/>
      <c r="N19" s="2"/>
      <c r="R19" s="1"/>
      <c r="S19" s="1"/>
      <c r="T19" s="1"/>
      <c r="U19" s="1"/>
      <c r="V19" s="1"/>
      <c r="W19" s="1"/>
      <c r="X19" s="1"/>
    </row>
    <row r="20" spans="1:24" ht="12.75">
      <c r="A20" s="2"/>
      <c r="B20" s="3" t="s">
        <v>18</v>
      </c>
      <c r="C20" s="6">
        <f>+D20+C77</f>
        <v>85902</v>
      </c>
      <c r="D20" s="6">
        <f>SUM(E20:K20)</f>
        <v>56936</v>
      </c>
      <c r="E20" s="6">
        <v>15059</v>
      </c>
      <c r="F20" s="6">
        <v>28111</v>
      </c>
      <c r="G20" s="6">
        <v>5046</v>
      </c>
      <c r="H20" s="6">
        <v>1319</v>
      </c>
      <c r="I20" s="6">
        <v>3874</v>
      </c>
      <c r="J20" s="6">
        <v>3313</v>
      </c>
      <c r="K20" s="6">
        <v>214</v>
      </c>
      <c r="L20" s="2"/>
      <c r="M20" s="2"/>
      <c r="N20" s="2"/>
      <c r="R20" s="1"/>
      <c r="S20" s="1"/>
      <c r="T20" s="1"/>
      <c r="U20" s="1"/>
      <c r="V20" s="1"/>
      <c r="W20" s="1"/>
      <c r="X20" s="1"/>
    </row>
    <row r="21" spans="1:24" ht="12.75">
      <c r="A21" s="2"/>
      <c r="B21" s="2"/>
      <c r="C21" s="6"/>
      <c r="D21" s="6"/>
      <c r="E21" s="6"/>
      <c r="F21" s="6"/>
      <c r="G21" s="6"/>
      <c r="H21" s="6"/>
      <c r="I21" s="6"/>
      <c r="J21" s="6"/>
      <c r="K21" s="6"/>
      <c r="L21" s="2"/>
      <c r="M21" s="2"/>
      <c r="N21" s="2"/>
      <c r="R21" s="1"/>
      <c r="S21" s="1"/>
      <c r="T21" s="1"/>
      <c r="U21" s="1"/>
      <c r="V21" s="1"/>
      <c r="W21" s="1"/>
      <c r="X21" s="1"/>
    </row>
    <row r="22" spans="1:24" ht="12.75">
      <c r="A22" s="2"/>
      <c r="B22" s="3" t="s">
        <v>19</v>
      </c>
      <c r="C22" s="6">
        <f>+D22+C79</f>
        <v>3557195</v>
      </c>
      <c r="D22" s="6">
        <f>SUM(E22:K22)</f>
        <v>2277224</v>
      </c>
      <c r="E22" s="6">
        <f aca="true" t="shared" si="2" ref="E22:K22">SUM(E24:E54)</f>
        <v>382381</v>
      </c>
      <c r="F22" s="6">
        <f t="shared" si="2"/>
        <v>1116860</v>
      </c>
      <c r="G22" s="6">
        <f t="shared" si="2"/>
        <v>245747</v>
      </c>
      <c r="H22" s="6">
        <f t="shared" si="2"/>
        <v>142805</v>
      </c>
      <c r="I22" s="6">
        <f t="shared" si="2"/>
        <v>120597</v>
      </c>
      <c r="J22" s="6">
        <f t="shared" si="2"/>
        <v>262388</v>
      </c>
      <c r="K22" s="6">
        <f t="shared" si="2"/>
        <v>6446</v>
      </c>
      <c r="L22" s="2"/>
      <c r="M22" s="2"/>
      <c r="N22" s="2"/>
      <c r="R22" s="1"/>
      <c r="S22" s="1"/>
      <c r="T22" s="1"/>
      <c r="U22" s="1"/>
      <c r="V22" s="1"/>
      <c r="W22" s="1"/>
      <c r="X22" s="1"/>
    </row>
    <row r="23" spans="1:24" ht="12.75">
      <c r="A23" s="2"/>
      <c r="B23" s="2"/>
      <c r="C23" s="6"/>
      <c r="D23" s="7" t="s">
        <v>20</v>
      </c>
      <c r="E23" s="6"/>
      <c r="F23" s="6"/>
      <c r="G23" s="6"/>
      <c r="H23" s="6"/>
      <c r="I23" s="6"/>
      <c r="J23" s="6"/>
      <c r="K23" s="6"/>
      <c r="L23" s="2"/>
      <c r="M23" s="2"/>
      <c r="N23" s="2"/>
      <c r="R23" s="1"/>
      <c r="S23" s="1"/>
      <c r="T23" s="1"/>
      <c r="U23" s="1"/>
      <c r="V23" s="1"/>
      <c r="W23" s="1"/>
      <c r="X23" s="1"/>
    </row>
    <row r="24" spans="1:24" ht="12.75">
      <c r="A24" s="2"/>
      <c r="B24" s="3" t="s">
        <v>21</v>
      </c>
      <c r="C24" s="6">
        <f aca="true" t="shared" si="3" ref="C24:C54">+D24+C81</f>
        <v>27155</v>
      </c>
      <c r="D24" s="6">
        <f aca="true" t="shared" si="4" ref="D24:D54">SUM(E24:K24)</f>
        <v>18382</v>
      </c>
      <c r="E24" s="6">
        <v>1567</v>
      </c>
      <c r="F24" s="6">
        <v>11134</v>
      </c>
      <c r="G24" s="6">
        <v>1834</v>
      </c>
      <c r="H24" s="6">
        <v>805</v>
      </c>
      <c r="I24" s="6">
        <v>1224</v>
      </c>
      <c r="J24" s="6">
        <v>1818</v>
      </c>
      <c r="K24" s="6">
        <v>0</v>
      </c>
      <c r="L24" s="2"/>
      <c r="M24" s="2"/>
      <c r="N24" s="2"/>
      <c r="R24" s="1"/>
      <c r="S24" s="1"/>
      <c r="T24" s="1"/>
      <c r="U24" s="1"/>
      <c r="V24" s="1"/>
      <c r="W24" s="1"/>
      <c r="X24" s="1"/>
    </row>
    <row r="25" spans="1:24" ht="12.75">
      <c r="A25" s="2"/>
      <c r="B25" s="3" t="s">
        <v>22</v>
      </c>
      <c r="C25" s="6">
        <f t="shared" si="3"/>
        <v>78131</v>
      </c>
      <c r="D25" s="6">
        <f t="shared" si="4"/>
        <v>51089</v>
      </c>
      <c r="E25" s="6">
        <v>4380</v>
      </c>
      <c r="F25" s="6">
        <v>29731</v>
      </c>
      <c r="G25" s="6">
        <v>4935</v>
      </c>
      <c r="H25" s="6">
        <v>2187</v>
      </c>
      <c r="I25" s="6">
        <v>2267</v>
      </c>
      <c r="J25" s="6">
        <v>7589</v>
      </c>
      <c r="K25" s="6">
        <v>0</v>
      </c>
      <c r="L25" s="2"/>
      <c r="M25" s="2"/>
      <c r="N25" s="2"/>
      <c r="R25" s="1"/>
      <c r="S25" s="1"/>
      <c r="T25" s="1"/>
      <c r="U25" s="1"/>
      <c r="V25" s="1"/>
      <c r="W25" s="1"/>
      <c r="X25" s="1"/>
    </row>
    <row r="26" spans="1:24" ht="12.75">
      <c r="A26" s="2"/>
      <c r="B26" s="3" t="s">
        <v>23</v>
      </c>
      <c r="C26" s="6">
        <f t="shared" si="3"/>
        <v>31157</v>
      </c>
      <c r="D26" s="6">
        <f t="shared" si="4"/>
        <v>15784</v>
      </c>
      <c r="E26" s="6">
        <v>2676</v>
      </c>
      <c r="F26" s="6">
        <v>7864</v>
      </c>
      <c r="G26" s="6">
        <v>2763</v>
      </c>
      <c r="H26" s="6">
        <v>764</v>
      </c>
      <c r="I26" s="6">
        <v>738</v>
      </c>
      <c r="J26" s="6">
        <v>979</v>
      </c>
      <c r="K26" s="6">
        <v>0</v>
      </c>
      <c r="L26" s="2"/>
      <c r="M26" s="2"/>
      <c r="N26" s="2"/>
      <c r="R26" s="1"/>
      <c r="S26" s="1"/>
      <c r="T26" s="1"/>
      <c r="U26" s="1"/>
      <c r="V26" s="1"/>
      <c r="W26" s="1"/>
      <c r="X26" s="1"/>
    </row>
    <row r="27" spans="1:24" ht="12.75">
      <c r="A27" s="2"/>
      <c r="B27" s="3" t="s">
        <v>24</v>
      </c>
      <c r="C27" s="6">
        <f t="shared" si="3"/>
        <v>35688</v>
      </c>
      <c r="D27" s="6">
        <f t="shared" si="4"/>
        <v>16389</v>
      </c>
      <c r="E27" s="6">
        <v>1613</v>
      </c>
      <c r="F27" s="6">
        <v>8801</v>
      </c>
      <c r="G27" s="6">
        <v>2298</v>
      </c>
      <c r="H27" s="6">
        <v>518</v>
      </c>
      <c r="I27" s="6">
        <v>1086</v>
      </c>
      <c r="J27" s="6">
        <v>2068</v>
      </c>
      <c r="K27" s="6">
        <v>5</v>
      </c>
      <c r="L27" s="2"/>
      <c r="M27" s="2"/>
      <c r="N27" s="2"/>
      <c r="R27" s="1"/>
      <c r="S27" s="1"/>
      <c r="T27" s="1"/>
      <c r="U27" s="1"/>
      <c r="V27" s="1"/>
      <c r="W27" s="1"/>
      <c r="X27" s="1"/>
    </row>
    <row r="28" spans="1:24" ht="12.75">
      <c r="A28" s="2"/>
      <c r="B28" s="3" t="s">
        <v>25</v>
      </c>
      <c r="C28" s="6">
        <f t="shared" si="3"/>
        <v>85092</v>
      </c>
      <c r="D28" s="6">
        <f t="shared" si="4"/>
        <v>50298</v>
      </c>
      <c r="E28" s="6">
        <v>6626</v>
      </c>
      <c r="F28" s="6">
        <v>25581</v>
      </c>
      <c r="G28" s="6">
        <v>6174</v>
      </c>
      <c r="H28" s="6">
        <v>2303</v>
      </c>
      <c r="I28" s="6">
        <v>2392</v>
      </c>
      <c r="J28" s="6">
        <v>7222</v>
      </c>
      <c r="K28" s="6">
        <v>0</v>
      </c>
      <c r="L28" s="2"/>
      <c r="M28" s="2"/>
      <c r="N28" s="2"/>
      <c r="R28" s="1"/>
      <c r="S28" s="1"/>
      <c r="T28" s="1"/>
      <c r="U28" s="1"/>
      <c r="V28" s="1"/>
      <c r="W28" s="1"/>
      <c r="X28" s="1"/>
    </row>
    <row r="29" spans="1:24" ht="12.75">
      <c r="A29" s="2"/>
      <c r="B29" s="3" t="s">
        <v>26</v>
      </c>
      <c r="C29" s="6">
        <f t="shared" si="3"/>
        <v>40243</v>
      </c>
      <c r="D29" s="6">
        <f t="shared" si="4"/>
        <v>21959</v>
      </c>
      <c r="E29" s="6">
        <v>4886</v>
      </c>
      <c r="F29" s="6">
        <v>8153</v>
      </c>
      <c r="G29" s="6">
        <v>4376</v>
      </c>
      <c r="H29" s="6">
        <v>683</v>
      </c>
      <c r="I29" s="6">
        <v>2142</v>
      </c>
      <c r="J29" s="6">
        <v>1647</v>
      </c>
      <c r="K29" s="6">
        <v>72</v>
      </c>
      <c r="L29" s="2"/>
      <c r="M29" s="2"/>
      <c r="N29" s="2"/>
      <c r="R29" s="1"/>
      <c r="S29" s="1"/>
      <c r="T29" s="1"/>
      <c r="U29" s="1"/>
      <c r="V29" s="1"/>
      <c r="W29" s="1"/>
      <c r="X29" s="1"/>
    </row>
    <row r="30" spans="1:24" ht="12.75">
      <c r="A30" s="2"/>
      <c r="B30" s="3" t="s">
        <v>27</v>
      </c>
      <c r="C30" s="6">
        <f t="shared" si="3"/>
        <v>127769</v>
      </c>
      <c r="D30" s="6">
        <f t="shared" si="4"/>
        <v>88373</v>
      </c>
      <c r="E30" s="6">
        <v>20194</v>
      </c>
      <c r="F30" s="6">
        <v>32177</v>
      </c>
      <c r="G30" s="6">
        <v>18255</v>
      </c>
      <c r="H30" s="6">
        <v>3468</v>
      </c>
      <c r="I30" s="6">
        <v>8568</v>
      </c>
      <c r="J30" s="6">
        <v>5645</v>
      </c>
      <c r="K30" s="6">
        <v>66</v>
      </c>
      <c r="L30" s="2"/>
      <c r="M30" s="2"/>
      <c r="N30" s="2"/>
      <c r="R30" s="1"/>
      <c r="S30" s="1"/>
      <c r="T30" s="1"/>
      <c r="U30" s="1"/>
      <c r="V30" s="1"/>
      <c r="W30" s="1"/>
      <c r="X30" s="1"/>
    </row>
    <row r="31" spans="1:24" ht="12.75">
      <c r="A31" s="2"/>
      <c r="B31" s="3" t="s">
        <v>28</v>
      </c>
      <c r="C31" s="6">
        <f t="shared" si="3"/>
        <v>156510</v>
      </c>
      <c r="D31" s="6">
        <f t="shared" si="4"/>
        <v>92526</v>
      </c>
      <c r="E31" s="6">
        <v>9942</v>
      </c>
      <c r="F31" s="6">
        <v>46521</v>
      </c>
      <c r="G31" s="6">
        <v>9458</v>
      </c>
      <c r="H31" s="6">
        <v>9680</v>
      </c>
      <c r="I31" s="6">
        <v>4032</v>
      </c>
      <c r="J31" s="6">
        <v>12893</v>
      </c>
      <c r="K31" s="6">
        <v>0</v>
      </c>
      <c r="L31" s="2"/>
      <c r="M31" s="2"/>
      <c r="N31" s="2"/>
      <c r="R31" s="1"/>
      <c r="S31" s="1"/>
      <c r="T31" s="1"/>
      <c r="U31" s="1"/>
      <c r="V31" s="1"/>
      <c r="W31" s="1"/>
      <c r="X31" s="1"/>
    </row>
    <row r="32" spans="1:24" ht="12.75">
      <c r="A32" s="2"/>
      <c r="B32" s="3" t="s">
        <v>29</v>
      </c>
      <c r="C32" s="6">
        <f t="shared" si="3"/>
        <v>78504</v>
      </c>
      <c r="D32" s="6">
        <f t="shared" si="4"/>
        <v>53674</v>
      </c>
      <c r="E32" s="6">
        <v>10105</v>
      </c>
      <c r="F32" s="6">
        <v>26177</v>
      </c>
      <c r="G32" s="6">
        <v>6157</v>
      </c>
      <c r="H32" s="6">
        <v>2796</v>
      </c>
      <c r="I32" s="6">
        <v>4225</v>
      </c>
      <c r="J32" s="6">
        <v>4214</v>
      </c>
      <c r="K32" s="6">
        <v>0</v>
      </c>
      <c r="L32" s="2"/>
      <c r="M32" s="2"/>
      <c r="N32" s="2"/>
      <c r="R32" s="1"/>
      <c r="S32" s="1"/>
      <c r="T32" s="1"/>
      <c r="U32" s="1"/>
      <c r="V32" s="1"/>
      <c r="W32" s="1"/>
      <c r="X32" s="1"/>
    </row>
    <row r="33" spans="1:24" ht="12.75">
      <c r="A33" s="2"/>
      <c r="B33" s="3" t="s">
        <v>30</v>
      </c>
      <c r="C33" s="6">
        <f t="shared" si="3"/>
        <v>279224</v>
      </c>
      <c r="D33" s="6">
        <f t="shared" si="4"/>
        <v>178516</v>
      </c>
      <c r="E33" s="6">
        <v>31238</v>
      </c>
      <c r="F33" s="6">
        <v>85860</v>
      </c>
      <c r="G33" s="6">
        <v>13983</v>
      </c>
      <c r="H33" s="6">
        <v>16541</v>
      </c>
      <c r="I33" s="6">
        <v>6354</v>
      </c>
      <c r="J33" s="6">
        <v>24537</v>
      </c>
      <c r="K33" s="6">
        <v>3</v>
      </c>
      <c r="L33" s="2"/>
      <c r="M33" s="2"/>
      <c r="N33" s="2"/>
      <c r="R33" s="1"/>
      <c r="S33" s="1"/>
      <c r="T33" s="1"/>
      <c r="U33" s="1"/>
      <c r="V33" s="1"/>
      <c r="W33" s="1"/>
      <c r="X33" s="1"/>
    </row>
    <row r="34" spans="1:24" ht="12.75">
      <c r="A34" s="2"/>
      <c r="B34" s="3" t="s">
        <v>31</v>
      </c>
      <c r="C34" s="6">
        <f t="shared" si="3"/>
        <v>144896</v>
      </c>
      <c r="D34" s="6">
        <f t="shared" si="4"/>
        <v>89505</v>
      </c>
      <c r="E34" s="6">
        <v>12358</v>
      </c>
      <c r="F34" s="6">
        <v>34521</v>
      </c>
      <c r="G34" s="6">
        <v>9823</v>
      </c>
      <c r="H34" s="6">
        <v>6838</v>
      </c>
      <c r="I34" s="6">
        <v>12550</v>
      </c>
      <c r="J34" s="6">
        <v>13355</v>
      </c>
      <c r="K34" s="6">
        <v>60</v>
      </c>
      <c r="L34" s="2"/>
      <c r="M34" s="2"/>
      <c r="N34" s="2"/>
      <c r="R34" s="1"/>
      <c r="S34" s="1"/>
      <c r="T34" s="1"/>
      <c r="U34" s="1"/>
      <c r="V34" s="1"/>
      <c r="W34" s="1"/>
      <c r="X34" s="1"/>
    </row>
    <row r="35" spans="1:24" ht="12.75">
      <c r="A35" s="2"/>
      <c r="B35" s="3" t="s">
        <v>32</v>
      </c>
      <c r="C35" s="6">
        <f t="shared" si="3"/>
        <v>63449</v>
      </c>
      <c r="D35" s="6">
        <f t="shared" si="4"/>
        <v>37298</v>
      </c>
      <c r="E35" s="6">
        <v>7586</v>
      </c>
      <c r="F35" s="6">
        <v>16188</v>
      </c>
      <c r="G35" s="6">
        <v>4483</v>
      </c>
      <c r="H35" s="6">
        <v>3048</v>
      </c>
      <c r="I35" s="6">
        <v>1681</v>
      </c>
      <c r="J35" s="6">
        <v>4308</v>
      </c>
      <c r="K35" s="6">
        <v>4</v>
      </c>
      <c r="L35" s="2"/>
      <c r="M35" s="2"/>
      <c r="N35" s="2"/>
      <c r="R35" s="1"/>
      <c r="S35" s="1"/>
      <c r="T35" s="1"/>
      <c r="U35" s="1"/>
      <c r="V35" s="1"/>
      <c r="W35" s="1"/>
      <c r="X35" s="1"/>
    </row>
    <row r="36" spans="1:24" ht="12.75">
      <c r="A36" s="2"/>
      <c r="B36" s="3" t="s">
        <v>33</v>
      </c>
      <c r="C36" s="6">
        <f t="shared" si="3"/>
        <v>293612</v>
      </c>
      <c r="D36" s="6">
        <f t="shared" si="4"/>
        <v>195369</v>
      </c>
      <c r="E36" s="6">
        <v>59742</v>
      </c>
      <c r="F36" s="6">
        <v>78689</v>
      </c>
      <c r="G36" s="6">
        <v>10307</v>
      </c>
      <c r="H36" s="6">
        <v>13226</v>
      </c>
      <c r="I36" s="6">
        <v>6790</v>
      </c>
      <c r="J36" s="6">
        <v>26615</v>
      </c>
      <c r="K36" s="6">
        <v>0</v>
      </c>
      <c r="L36" s="2"/>
      <c r="M36" s="2"/>
      <c r="N36" s="2"/>
      <c r="R36" s="1"/>
      <c r="S36" s="1"/>
      <c r="T36" s="1"/>
      <c r="U36" s="1"/>
      <c r="V36" s="1"/>
      <c r="W36" s="1"/>
      <c r="X36" s="1"/>
    </row>
    <row r="37" spans="1:24" ht="12.75">
      <c r="A37" s="2"/>
      <c r="B37" s="3" t="s">
        <v>34</v>
      </c>
      <c r="C37" s="6">
        <f t="shared" si="3"/>
        <v>297490</v>
      </c>
      <c r="D37" s="6">
        <f t="shared" si="4"/>
        <v>220782</v>
      </c>
      <c r="E37" s="6">
        <v>43462</v>
      </c>
      <c r="F37" s="6">
        <v>139208</v>
      </c>
      <c r="G37" s="6">
        <v>8551</v>
      </c>
      <c r="H37" s="6">
        <v>10425</v>
      </c>
      <c r="I37" s="6">
        <v>7425</v>
      </c>
      <c r="J37" s="6">
        <v>11517</v>
      </c>
      <c r="K37" s="6">
        <v>194</v>
      </c>
      <c r="L37" s="2"/>
      <c r="M37" s="2"/>
      <c r="N37" s="2"/>
      <c r="R37" s="1"/>
      <c r="S37" s="1"/>
      <c r="T37" s="1"/>
      <c r="U37" s="1"/>
      <c r="V37" s="1"/>
      <c r="W37" s="1"/>
      <c r="X37" s="1"/>
    </row>
    <row r="38" spans="1:24" ht="12.75">
      <c r="A38" s="2"/>
      <c r="B38" s="3" t="s">
        <v>35</v>
      </c>
      <c r="C38" s="6">
        <f t="shared" si="3"/>
        <v>237341</v>
      </c>
      <c r="D38" s="6">
        <f t="shared" si="4"/>
        <v>167373</v>
      </c>
      <c r="E38" s="6">
        <v>30835</v>
      </c>
      <c r="F38" s="6">
        <v>75290</v>
      </c>
      <c r="G38" s="6">
        <v>26686</v>
      </c>
      <c r="H38" s="6">
        <v>7507</v>
      </c>
      <c r="I38" s="6">
        <v>8769</v>
      </c>
      <c r="J38" s="6">
        <v>18165</v>
      </c>
      <c r="K38" s="6">
        <v>121</v>
      </c>
      <c r="L38" s="2"/>
      <c r="M38" s="2"/>
      <c r="N38" s="2"/>
      <c r="R38" s="1"/>
      <c r="S38" s="1"/>
      <c r="T38" s="1"/>
      <c r="U38" s="1"/>
      <c r="V38" s="1"/>
      <c r="W38" s="1"/>
      <c r="X38" s="1"/>
    </row>
    <row r="39" spans="1:24" ht="12.75">
      <c r="A39" s="2"/>
      <c r="B39" s="3" t="s">
        <v>36</v>
      </c>
      <c r="C39" s="6">
        <f t="shared" si="3"/>
        <v>86238</v>
      </c>
      <c r="D39" s="6">
        <f t="shared" si="4"/>
        <v>50662</v>
      </c>
      <c r="E39" s="6">
        <v>7546</v>
      </c>
      <c r="F39" s="6">
        <v>26403</v>
      </c>
      <c r="G39" s="6">
        <v>5113</v>
      </c>
      <c r="H39" s="6">
        <v>3484</v>
      </c>
      <c r="I39" s="6">
        <v>1974</v>
      </c>
      <c r="J39" s="6">
        <v>6142</v>
      </c>
      <c r="K39" s="6">
        <v>0</v>
      </c>
      <c r="L39" s="2"/>
      <c r="M39" s="2"/>
      <c r="N39" s="2"/>
      <c r="R39" s="1"/>
      <c r="S39" s="1"/>
      <c r="T39" s="1"/>
      <c r="U39" s="1"/>
      <c r="V39" s="1"/>
      <c r="W39" s="1"/>
      <c r="X39" s="1"/>
    </row>
    <row r="40" spans="1:24" ht="12.75">
      <c r="A40" s="2"/>
      <c r="B40" s="3" t="s">
        <v>37</v>
      </c>
      <c r="C40" s="6">
        <f t="shared" si="3"/>
        <v>25876</v>
      </c>
      <c r="D40" s="6">
        <f t="shared" si="4"/>
        <v>16173</v>
      </c>
      <c r="E40" s="6">
        <v>2842</v>
      </c>
      <c r="F40" s="6">
        <v>7408</v>
      </c>
      <c r="G40" s="6">
        <v>2486</v>
      </c>
      <c r="H40" s="6">
        <v>748</v>
      </c>
      <c r="I40" s="6">
        <v>711</v>
      </c>
      <c r="J40" s="6">
        <v>1978</v>
      </c>
      <c r="K40" s="6">
        <v>0</v>
      </c>
      <c r="L40" s="2"/>
      <c r="M40" s="2"/>
      <c r="N40" s="2"/>
      <c r="R40" s="1"/>
      <c r="S40" s="1"/>
      <c r="T40" s="1"/>
      <c r="U40" s="1"/>
      <c r="V40" s="1"/>
      <c r="W40" s="1"/>
      <c r="X40" s="1"/>
    </row>
    <row r="41" spans="1:24" ht="12.75">
      <c r="A41" s="2"/>
      <c r="B41" s="3" t="s">
        <v>38</v>
      </c>
      <c r="C41" s="6">
        <f t="shared" si="3"/>
        <v>185362</v>
      </c>
      <c r="D41" s="6">
        <f t="shared" si="4"/>
        <v>92490</v>
      </c>
      <c r="E41" s="6">
        <v>5341</v>
      </c>
      <c r="F41" s="6">
        <v>48000</v>
      </c>
      <c r="G41" s="6">
        <v>4518</v>
      </c>
      <c r="H41" s="6">
        <v>8315</v>
      </c>
      <c r="I41" s="6">
        <v>1604</v>
      </c>
      <c r="J41" s="6">
        <v>19282</v>
      </c>
      <c r="K41" s="6">
        <v>5430</v>
      </c>
      <c r="L41" s="2"/>
      <c r="M41" s="2"/>
      <c r="N41" s="2"/>
      <c r="R41" s="1"/>
      <c r="S41" s="1"/>
      <c r="T41" s="1"/>
      <c r="U41" s="1"/>
      <c r="V41" s="1"/>
      <c r="W41" s="1"/>
      <c r="X41" s="1"/>
    </row>
    <row r="42" spans="1:24" ht="12.75">
      <c r="A42" s="2"/>
      <c r="B42" s="3" t="s">
        <v>39</v>
      </c>
      <c r="C42" s="6">
        <f t="shared" si="3"/>
        <v>115124</v>
      </c>
      <c r="D42" s="6">
        <f t="shared" si="4"/>
        <v>78016</v>
      </c>
      <c r="E42" s="6">
        <v>9008</v>
      </c>
      <c r="F42" s="6">
        <v>32674</v>
      </c>
      <c r="G42" s="6">
        <v>7689</v>
      </c>
      <c r="H42" s="6">
        <v>9943</v>
      </c>
      <c r="I42" s="6">
        <v>5503</v>
      </c>
      <c r="J42" s="6">
        <v>13157</v>
      </c>
      <c r="K42" s="6">
        <v>42</v>
      </c>
      <c r="L42" s="2"/>
      <c r="M42" s="2"/>
      <c r="N42" s="2"/>
      <c r="R42" s="1"/>
      <c r="S42" s="1"/>
      <c r="T42" s="1"/>
      <c r="U42" s="1"/>
      <c r="V42" s="1"/>
      <c r="W42" s="1"/>
      <c r="X42" s="1"/>
    </row>
    <row r="43" spans="1:24" ht="12.75">
      <c r="A43" s="2"/>
      <c r="B43" s="3" t="s">
        <v>40</v>
      </c>
      <c r="C43" s="6">
        <f t="shared" si="3"/>
        <v>165635</v>
      </c>
      <c r="D43" s="6">
        <f t="shared" si="4"/>
        <v>118291</v>
      </c>
      <c r="E43" s="6">
        <v>17803</v>
      </c>
      <c r="F43" s="6">
        <v>54796</v>
      </c>
      <c r="G43" s="6">
        <v>19076</v>
      </c>
      <c r="H43" s="6">
        <v>6504</v>
      </c>
      <c r="I43" s="6">
        <v>8473</v>
      </c>
      <c r="J43" s="6">
        <v>11628</v>
      </c>
      <c r="K43" s="6">
        <v>11</v>
      </c>
      <c r="L43" s="2"/>
      <c r="M43" s="2"/>
      <c r="N43" s="2"/>
      <c r="R43" s="1"/>
      <c r="S43" s="1"/>
      <c r="T43" s="1"/>
      <c r="U43" s="1"/>
      <c r="V43" s="1"/>
      <c r="W43" s="1"/>
      <c r="X43" s="1"/>
    </row>
    <row r="44" spans="1:24" ht="12.75">
      <c r="A44" s="2"/>
      <c r="B44" s="3" t="s">
        <v>41</v>
      </c>
      <c r="C44" s="6">
        <f t="shared" si="3"/>
        <v>53048</v>
      </c>
      <c r="D44" s="6">
        <f t="shared" si="4"/>
        <v>35608</v>
      </c>
      <c r="E44" s="6">
        <v>3365</v>
      </c>
      <c r="F44" s="6">
        <v>17986</v>
      </c>
      <c r="G44" s="6">
        <v>2802</v>
      </c>
      <c r="H44" s="6">
        <v>4780</v>
      </c>
      <c r="I44" s="6">
        <v>1125</v>
      </c>
      <c r="J44" s="6">
        <v>5550</v>
      </c>
      <c r="K44" s="6">
        <v>0</v>
      </c>
      <c r="L44" s="2"/>
      <c r="M44" s="2"/>
      <c r="N44" s="2"/>
      <c r="R44" s="1"/>
      <c r="S44" s="1"/>
      <c r="T44" s="1"/>
      <c r="U44" s="1"/>
      <c r="V44" s="1"/>
      <c r="W44" s="1"/>
      <c r="X44" s="1"/>
    </row>
    <row r="45" spans="1:24" ht="12.75">
      <c r="A45" s="2"/>
      <c r="B45" s="3" t="s">
        <v>42</v>
      </c>
      <c r="C45" s="6">
        <f t="shared" si="3"/>
        <v>58949</v>
      </c>
      <c r="D45" s="6">
        <f t="shared" si="4"/>
        <v>32857</v>
      </c>
      <c r="E45" s="6">
        <v>5007</v>
      </c>
      <c r="F45" s="6">
        <v>15837</v>
      </c>
      <c r="G45" s="6">
        <v>4597</v>
      </c>
      <c r="H45" s="6">
        <v>2609</v>
      </c>
      <c r="I45" s="6">
        <v>2725</v>
      </c>
      <c r="J45" s="6">
        <v>2082</v>
      </c>
      <c r="K45" s="6">
        <v>0</v>
      </c>
      <c r="L45" s="2"/>
      <c r="M45" s="2"/>
      <c r="N45" s="2"/>
      <c r="R45" s="1"/>
      <c r="S45" s="1"/>
      <c r="T45" s="1"/>
      <c r="U45" s="1"/>
      <c r="V45" s="1"/>
      <c r="W45" s="1"/>
      <c r="X45" s="1"/>
    </row>
    <row r="46" spans="1:24" ht="12.75">
      <c r="A46" s="2"/>
      <c r="B46" s="3" t="s">
        <v>43</v>
      </c>
      <c r="C46" s="6">
        <f t="shared" si="3"/>
        <v>91259</v>
      </c>
      <c r="D46" s="6">
        <f t="shared" si="4"/>
        <v>66390</v>
      </c>
      <c r="E46" s="6">
        <v>12983</v>
      </c>
      <c r="F46" s="6">
        <v>31480</v>
      </c>
      <c r="G46" s="6">
        <v>9116</v>
      </c>
      <c r="H46" s="6">
        <v>3053</v>
      </c>
      <c r="I46" s="6">
        <v>3748</v>
      </c>
      <c r="J46" s="6">
        <v>6010</v>
      </c>
      <c r="K46" s="6">
        <v>0</v>
      </c>
      <c r="L46" s="2"/>
      <c r="M46" s="2"/>
      <c r="N46" s="2"/>
      <c r="R46" s="1"/>
      <c r="S46" s="1"/>
      <c r="T46" s="1"/>
      <c r="U46" s="1"/>
      <c r="V46" s="1"/>
      <c r="W46" s="1"/>
      <c r="X46" s="1"/>
    </row>
    <row r="47" spans="1:24" ht="12.75">
      <c r="A47" s="2"/>
      <c r="B47" s="3" t="s">
        <v>44</v>
      </c>
      <c r="C47" s="6">
        <f t="shared" si="3"/>
        <v>145326</v>
      </c>
      <c r="D47" s="6">
        <f t="shared" si="4"/>
        <v>95939</v>
      </c>
      <c r="E47" s="6">
        <v>7780</v>
      </c>
      <c r="F47" s="6">
        <v>60086</v>
      </c>
      <c r="G47" s="6">
        <v>5269</v>
      </c>
      <c r="H47" s="6">
        <v>9115</v>
      </c>
      <c r="I47" s="6">
        <v>3689</v>
      </c>
      <c r="J47" s="6">
        <v>10000</v>
      </c>
      <c r="K47" s="6">
        <v>0</v>
      </c>
      <c r="L47" s="2"/>
      <c r="M47" s="2"/>
      <c r="N47" s="2"/>
      <c r="R47" s="1"/>
      <c r="S47" s="1"/>
      <c r="T47" s="1"/>
      <c r="U47" s="1"/>
      <c r="V47" s="1"/>
      <c r="W47" s="1"/>
      <c r="X47" s="1"/>
    </row>
    <row r="48" spans="1:24" ht="12.75">
      <c r="A48" s="2"/>
      <c r="B48" s="3" t="s">
        <v>45</v>
      </c>
      <c r="C48" s="6">
        <f t="shared" si="3"/>
        <v>94144</v>
      </c>
      <c r="D48" s="6">
        <f t="shared" si="4"/>
        <v>47180</v>
      </c>
      <c r="E48" s="6">
        <v>5682</v>
      </c>
      <c r="F48" s="6">
        <v>24067</v>
      </c>
      <c r="G48" s="6">
        <v>6054</v>
      </c>
      <c r="H48" s="6">
        <v>2426</v>
      </c>
      <c r="I48" s="6">
        <v>2670</v>
      </c>
      <c r="J48" s="6">
        <v>6281</v>
      </c>
      <c r="K48" s="6">
        <v>0</v>
      </c>
      <c r="L48" s="2"/>
      <c r="M48" s="2"/>
      <c r="N48" s="2"/>
      <c r="R48" s="1"/>
      <c r="S48" s="1"/>
      <c r="T48" s="1"/>
      <c r="U48" s="1"/>
      <c r="V48" s="1"/>
      <c r="W48" s="1"/>
      <c r="X48" s="1"/>
    </row>
    <row r="49" spans="1:24" ht="12.75">
      <c r="A49" s="2"/>
      <c r="B49" s="3" t="s">
        <v>46</v>
      </c>
      <c r="C49" s="6">
        <f t="shared" si="3"/>
        <v>139426</v>
      </c>
      <c r="D49" s="6">
        <f t="shared" si="4"/>
        <v>96300</v>
      </c>
      <c r="E49" s="6">
        <v>17175</v>
      </c>
      <c r="F49" s="6">
        <v>42934</v>
      </c>
      <c r="G49" s="6">
        <v>19311</v>
      </c>
      <c r="H49" s="6">
        <v>1938</v>
      </c>
      <c r="I49" s="6">
        <v>7445</v>
      </c>
      <c r="J49" s="6">
        <v>7396</v>
      </c>
      <c r="K49" s="6">
        <v>101</v>
      </c>
      <c r="L49" s="2"/>
      <c r="M49" s="2"/>
      <c r="N49" s="2"/>
      <c r="R49" s="1"/>
      <c r="S49" s="1"/>
      <c r="T49" s="1"/>
      <c r="U49" s="1"/>
      <c r="V49" s="1"/>
      <c r="W49" s="1"/>
      <c r="X49" s="1"/>
    </row>
    <row r="50" spans="1:24" ht="12.75">
      <c r="A50" s="2"/>
      <c r="B50" s="3" t="s">
        <v>47</v>
      </c>
      <c r="C50" s="6">
        <f t="shared" si="3"/>
        <v>114064</v>
      </c>
      <c r="D50" s="6">
        <f t="shared" si="4"/>
        <v>67146</v>
      </c>
      <c r="E50" s="6">
        <v>9602</v>
      </c>
      <c r="F50" s="6">
        <v>33117</v>
      </c>
      <c r="G50" s="6">
        <v>9949</v>
      </c>
      <c r="H50" s="6">
        <v>2914</v>
      </c>
      <c r="I50" s="6">
        <v>3780</v>
      </c>
      <c r="J50" s="6">
        <v>7784</v>
      </c>
      <c r="K50" s="6">
        <v>0</v>
      </c>
      <c r="L50" s="2"/>
      <c r="M50" s="2"/>
      <c r="N50" s="2"/>
      <c r="R50" s="1"/>
      <c r="S50" s="1"/>
      <c r="T50" s="1"/>
      <c r="U50" s="1"/>
      <c r="V50" s="1"/>
      <c r="W50" s="1"/>
      <c r="X50" s="1"/>
    </row>
    <row r="51" spans="1:24" ht="12.75">
      <c r="A51" s="2"/>
      <c r="B51" s="3" t="s">
        <v>48</v>
      </c>
      <c r="C51" s="6">
        <f t="shared" si="3"/>
        <v>29867</v>
      </c>
      <c r="D51" s="6">
        <f t="shared" si="4"/>
        <v>16130</v>
      </c>
      <c r="E51" s="6">
        <v>3608</v>
      </c>
      <c r="F51" s="6">
        <v>7220</v>
      </c>
      <c r="G51" s="6">
        <v>2635</v>
      </c>
      <c r="H51" s="6">
        <v>310</v>
      </c>
      <c r="I51" s="6">
        <v>906</v>
      </c>
      <c r="J51" s="6">
        <v>1451</v>
      </c>
      <c r="K51" s="6">
        <v>0</v>
      </c>
      <c r="L51" s="2"/>
      <c r="M51" s="2"/>
      <c r="N51" s="2"/>
      <c r="R51" s="1"/>
      <c r="S51" s="1"/>
      <c r="T51" s="1"/>
      <c r="U51" s="1"/>
      <c r="V51" s="1"/>
      <c r="W51" s="1"/>
      <c r="X51" s="1"/>
    </row>
    <row r="52" spans="1:24" ht="12.75">
      <c r="A52" s="2"/>
      <c r="B52" s="3" t="s">
        <v>49</v>
      </c>
      <c r="C52" s="6">
        <f t="shared" si="3"/>
        <v>151002</v>
      </c>
      <c r="D52" s="6">
        <f t="shared" si="4"/>
        <v>77389</v>
      </c>
      <c r="E52" s="6">
        <v>18251</v>
      </c>
      <c r="F52" s="6">
        <v>37874</v>
      </c>
      <c r="G52" s="6">
        <v>7942</v>
      </c>
      <c r="H52" s="6">
        <v>3173</v>
      </c>
      <c r="I52" s="6">
        <v>2121</v>
      </c>
      <c r="J52" s="6">
        <v>7706</v>
      </c>
      <c r="K52" s="6">
        <v>322</v>
      </c>
      <c r="L52" s="2"/>
      <c r="M52" s="2"/>
      <c r="N52" s="2"/>
      <c r="R52" s="1"/>
      <c r="S52" s="1"/>
      <c r="T52" s="1"/>
      <c r="U52" s="1"/>
      <c r="V52" s="1"/>
      <c r="W52" s="1"/>
      <c r="X52" s="1"/>
    </row>
    <row r="53" spans="1:24" ht="12.75">
      <c r="A53" s="2"/>
      <c r="B53" s="3" t="s">
        <v>50</v>
      </c>
      <c r="C53" s="6">
        <f t="shared" si="3"/>
        <v>62258</v>
      </c>
      <c r="D53" s="6">
        <f t="shared" si="4"/>
        <v>45461</v>
      </c>
      <c r="E53" s="6">
        <v>3548</v>
      </c>
      <c r="F53" s="6">
        <v>29126</v>
      </c>
      <c r="G53" s="6">
        <v>3742</v>
      </c>
      <c r="H53" s="6">
        <v>1096</v>
      </c>
      <c r="I53" s="6">
        <v>2339</v>
      </c>
      <c r="J53" s="6">
        <v>5605</v>
      </c>
      <c r="K53" s="6">
        <v>5</v>
      </c>
      <c r="L53" s="2"/>
      <c r="M53" s="2"/>
      <c r="N53" s="2"/>
      <c r="R53" s="1"/>
      <c r="S53" s="1"/>
      <c r="T53" s="1"/>
      <c r="U53" s="1"/>
      <c r="V53" s="1"/>
      <c r="W53" s="1"/>
      <c r="X53" s="1"/>
    </row>
    <row r="54" spans="1:24" ht="12.75">
      <c r="A54" s="2"/>
      <c r="B54" s="3" t="s">
        <v>51</v>
      </c>
      <c r="C54" s="6">
        <f t="shared" si="3"/>
        <v>63356</v>
      </c>
      <c r="D54" s="6">
        <f t="shared" si="4"/>
        <v>43875</v>
      </c>
      <c r="E54" s="6">
        <v>5630</v>
      </c>
      <c r="F54" s="6">
        <v>21957</v>
      </c>
      <c r="G54" s="6">
        <v>5365</v>
      </c>
      <c r="H54" s="6">
        <v>1608</v>
      </c>
      <c r="I54" s="6">
        <v>1541</v>
      </c>
      <c r="J54" s="6">
        <v>7764</v>
      </c>
      <c r="K54" s="6">
        <v>10</v>
      </c>
      <c r="L54" s="2"/>
      <c r="M54" s="2"/>
      <c r="N54" s="2"/>
      <c r="R54" s="1"/>
      <c r="S54" s="1"/>
      <c r="T54" s="1"/>
      <c r="U54" s="1"/>
      <c r="V54" s="1"/>
      <c r="W54" s="1"/>
      <c r="X54" s="1"/>
    </row>
    <row r="55" spans="1:24" ht="12.75">
      <c r="A55" s="2"/>
      <c r="B55" s="9"/>
      <c r="C55" s="11"/>
      <c r="D55" s="10"/>
      <c r="E55" s="11"/>
      <c r="F55" s="11"/>
      <c r="G55" s="11"/>
      <c r="H55" s="11"/>
      <c r="I55" s="11"/>
      <c r="J55" s="11"/>
      <c r="K55" s="11"/>
      <c r="L55" s="10"/>
      <c r="M55" s="2"/>
      <c r="N55" s="2"/>
      <c r="R55" s="1"/>
      <c r="S55" s="1"/>
      <c r="T55" s="1"/>
      <c r="U55" s="1"/>
      <c r="V55" s="1"/>
      <c r="W55" s="1"/>
      <c r="X55" s="1"/>
    </row>
    <row r="56" spans="1:24" ht="12.75">
      <c r="A56" s="2"/>
      <c r="B56" s="3" t="s">
        <v>52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2"/>
      <c r="B57" s="3" t="s">
        <v>53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2"/>
      <c r="B58" s="3" t="s">
        <v>62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14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24" ht="12.75">
      <c r="A60" s="2"/>
      <c r="B60" s="13" t="s">
        <v>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2"/>
      <c r="N60" s="2"/>
      <c r="R60" s="1"/>
      <c r="S60" s="1"/>
      <c r="T60" s="1"/>
      <c r="U60" s="1"/>
      <c r="V60" s="1"/>
      <c r="W60" s="1"/>
      <c r="X60" s="1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R61" s="1"/>
      <c r="S61" s="1"/>
      <c r="T61" s="1"/>
      <c r="U61" s="1"/>
      <c r="V61" s="1"/>
      <c r="W61" s="1"/>
      <c r="X61" s="1"/>
    </row>
    <row r="62" spans="1:24" ht="12.75">
      <c r="A62" s="2"/>
      <c r="B62" s="13" t="s">
        <v>1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2"/>
      <c r="N62" s="2"/>
      <c r="R62" s="1"/>
      <c r="S62" s="1"/>
      <c r="T62" s="1"/>
      <c r="U62" s="1"/>
      <c r="V62" s="1"/>
      <c r="W62" s="1"/>
      <c r="X62" s="1"/>
    </row>
    <row r="63" spans="1:24" ht="12.75">
      <c r="A63" s="2"/>
      <c r="B63" s="2"/>
      <c r="C63" s="2"/>
      <c r="D63" s="2"/>
      <c r="E63" s="2"/>
      <c r="F63" s="2" t="s">
        <v>65</v>
      </c>
      <c r="G63" s="2"/>
      <c r="H63" s="2"/>
      <c r="I63" s="2"/>
      <c r="J63" s="2"/>
      <c r="K63" s="2"/>
      <c r="L63" s="2"/>
      <c r="M63" s="2"/>
      <c r="N63" s="2"/>
      <c r="R63" s="1"/>
      <c r="S63" s="1"/>
      <c r="T63" s="1"/>
      <c r="U63" s="1"/>
      <c r="V63" s="1"/>
      <c r="W63" s="1"/>
      <c r="X63" s="1"/>
    </row>
    <row r="64" spans="1:24" ht="12.75">
      <c r="A64" s="2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2"/>
      <c r="N64" s="2"/>
      <c r="R64" s="1"/>
      <c r="S64" s="1"/>
      <c r="T64" s="1"/>
      <c r="U64" s="1"/>
      <c r="V64" s="1"/>
      <c r="W64" s="1"/>
      <c r="X64" s="1"/>
    </row>
    <row r="65" spans="1:24" ht="12.75">
      <c r="A65" s="2"/>
      <c r="B65" s="2"/>
      <c r="C65" s="2"/>
      <c r="D65" s="2"/>
      <c r="E65" s="14" t="s">
        <v>2</v>
      </c>
      <c r="F65" s="14"/>
      <c r="G65" s="14"/>
      <c r="H65" s="14"/>
      <c r="I65" s="14"/>
      <c r="J65" s="14"/>
      <c r="K65" s="14"/>
      <c r="L65" s="2"/>
      <c r="M65" s="2"/>
      <c r="N65" s="2"/>
      <c r="R65" s="1"/>
      <c r="S65" s="1"/>
      <c r="T65" s="1"/>
      <c r="U65" s="1"/>
      <c r="V65" s="1"/>
      <c r="W65" s="1"/>
      <c r="X65" s="1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R66" s="1"/>
      <c r="S66" s="1"/>
      <c r="T66" s="1"/>
      <c r="U66" s="1"/>
      <c r="V66" s="1"/>
      <c r="W66" s="1"/>
      <c r="X66" s="1"/>
    </row>
    <row r="67" spans="1:24" ht="12.75">
      <c r="A67" s="2"/>
      <c r="B67" s="2"/>
      <c r="C67" s="2"/>
      <c r="D67" s="14" t="s">
        <v>54</v>
      </c>
      <c r="E67" s="14"/>
      <c r="F67" s="4" t="s">
        <v>55</v>
      </c>
      <c r="G67" s="14" t="s">
        <v>56</v>
      </c>
      <c r="H67" s="14"/>
      <c r="I67" s="14" t="s">
        <v>57</v>
      </c>
      <c r="J67" s="14"/>
      <c r="K67" s="4" t="s">
        <v>58</v>
      </c>
      <c r="L67" s="2"/>
      <c r="M67" s="2"/>
      <c r="N67" s="2"/>
      <c r="R67" s="1"/>
      <c r="S67" s="1"/>
      <c r="T67" s="1"/>
      <c r="U67" s="1"/>
      <c r="V67" s="1"/>
      <c r="W67" s="1"/>
      <c r="X67" s="1"/>
    </row>
    <row r="68" spans="1:24" ht="12.75">
      <c r="A68" s="2"/>
      <c r="B68" s="2"/>
      <c r="C68" s="2"/>
      <c r="D68" s="14" t="s">
        <v>59</v>
      </c>
      <c r="E68" s="14"/>
      <c r="F68" s="4" t="s">
        <v>60</v>
      </c>
      <c r="G68" s="2"/>
      <c r="H68" s="2"/>
      <c r="I68" s="14" t="s">
        <v>61</v>
      </c>
      <c r="J68" s="14"/>
      <c r="K68" s="2"/>
      <c r="L68" s="2"/>
      <c r="M68" s="2"/>
      <c r="N68" s="2"/>
      <c r="R68" s="1"/>
      <c r="S68" s="1"/>
      <c r="T68" s="1"/>
      <c r="U68" s="1"/>
      <c r="V68" s="1"/>
      <c r="W68" s="1"/>
      <c r="X68" s="1"/>
    </row>
    <row r="69" spans="1:24" ht="12.75">
      <c r="A69" s="2"/>
      <c r="B69" s="4" t="s">
        <v>8</v>
      </c>
      <c r="C69" s="5" t="s">
        <v>10</v>
      </c>
      <c r="D69" s="4" t="s">
        <v>11</v>
      </c>
      <c r="E69" s="5" t="s">
        <v>12</v>
      </c>
      <c r="F69" s="4" t="s">
        <v>11</v>
      </c>
      <c r="G69" s="4" t="s">
        <v>11</v>
      </c>
      <c r="H69" s="5" t="s">
        <v>12</v>
      </c>
      <c r="I69" s="4" t="s">
        <v>11</v>
      </c>
      <c r="J69" s="5" t="s">
        <v>12</v>
      </c>
      <c r="K69" s="4" t="s">
        <v>11</v>
      </c>
      <c r="L69" s="6"/>
      <c r="M69" s="2"/>
      <c r="N69" s="6"/>
      <c r="P69" s="1"/>
      <c r="R69" s="1"/>
      <c r="S69" s="1"/>
      <c r="T69" s="1"/>
      <c r="U69" s="1"/>
      <c r="V69" s="1"/>
      <c r="W69" s="1"/>
      <c r="X69" s="1"/>
    </row>
    <row r="70" spans="1:24" ht="12.75">
      <c r="A70" s="2"/>
      <c r="B70" s="9"/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2"/>
      <c r="N70" s="2"/>
      <c r="R70" s="1"/>
      <c r="S70" s="1"/>
      <c r="T70" s="1"/>
      <c r="U70" s="1"/>
      <c r="V70" s="1"/>
      <c r="W70" s="1"/>
      <c r="X70" s="1"/>
    </row>
    <row r="71" spans="1:24" ht="12.75">
      <c r="A71" s="2"/>
      <c r="B71" s="3" t="s">
        <v>13</v>
      </c>
      <c r="C71" s="6">
        <f>SUM(D71:K71)</f>
        <v>1445205</v>
      </c>
      <c r="D71" s="6">
        <f aca="true" t="shared" si="5" ref="D71:K71">D73+D79</f>
        <v>662640</v>
      </c>
      <c r="E71" s="6">
        <f t="shared" si="5"/>
        <v>416806</v>
      </c>
      <c r="F71" s="6">
        <f t="shared" si="5"/>
        <v>3505</v>
      </c>
      <c r="G71" s="6">
        <f t="shared" si="5"/>
        <v>71227</v>
      </c>
      <c r="H71" s="6">
        <f t="shared" si="5"/>
        <v>18920</v>
      </c>
      <c r="I71" s="6">
        <f t="shared" si="5"/>
        <v>51413</v>
      </c>
      <c r="J71" s="6">
        <f t="shared" si="5"/>
        <v>56772</v>
      </c>
      <c r="K71" s="6">
        <f t="shared" si="5"/>
        <v>163922</v>
      </c>
      <c r="L71" s="6"/>
      <c r="M71" s="6"/>
      <c r="N71" s="6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2"/>
      <c r="B73" s="3" t="s">
        <v>14</v>
      </c>
      <c r="C73" s="6">
        <f>SUM(D73:K73)</f>
        <v>165234</v>
      </c>
      <c r="D73" s="6">
        <f aca="true" t="shared" si="6" ref="D73:K73">SUM(D74:D77)</f>
        <v>92420</v>
      </c>
      <c r="E73" s="6">
        <f t="shared" si="6"/>
        <v>37805</v>
      </c>
      <c r="F73" s="6">
        <f t="shared" si="6"/>
        <v>1052</v>
      </c>
      <c r="G73" s="6">
        <f t="shared" si="6"/>
        <v>5114</v>
      </c>
      <c r="H73" s="6">
        <f t="shared" si="6"/>
        <v>460</v>
      </c>
      <c r="I73" s="6">
        <f t="shared" si="6"/>
        <v>2845</v>
      </c>
      <c r="J73" s="6">
        <f t="shared" si="6"/>
        <v>573</v>
      </c>
      <c r="K73" s="6">
        <f t="shared" si="6"/>
        <v>24965</v>
      </c>
      <c r="L73" s="6"/>
      <c r="M73" s="6"/>
      <c r="N73" s="6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2"/>
      <c r="B74" s="3" t="s">
        <v>15</v>
      </c>
      <c r="C74" s="6">
        <f>SUM(D74:K74)</f>
        <v>41617</v>
      </c>
      <c r="D74" s="6">
        <v>27041</v>
      </c>
      <c r="E74" s="6">
        <v>9027</v>
      </c>
      <c r="F74" s="6">
        <v>101</v>
      </c>
      <c r="G74" s="6">
        <v>980</v>
      </c>
      <c r="H74" s="6">
        <v>90</v>
      </c>
      <c r="I74" s="6">
        <v>22</v>
      </c>
      <c r="J74" s="6">
        <v>0</v>
      </c>
      <c r="K74" s="6">
        <v>4356</v>
      </c>
      <c r="L74" s="6"/>
      <c r="M74" s="6"/>
      <c r="N74" s="6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2"/>
      <c r="B75" s="3" t="s">
        <v>16</v>
      </c>
      <c r="C75" s="6">
        <f>SUM(D75:K75)</f>
        <v>55277</v>
      </c>
      <c r="D75" s="6">
        <v>31889</v>
      </c>
      <c r="E75" s="6">
        <v>10392</v>
      </c>
      <c r="F75" s="6">
        <v>566</v>
      </c>
      <c r="G75" s="6">
        <v>2530</v>
      </c>
      <c r="H75" s="6">
        <v>0</v>
      </c>
      <c r="I75" s="6">
        <v>882</v>
      </c>
      <c r="J75" s="6">
        <v>0</v>
      </c>
      <c r="K75" s="6">
        <v>9018</v>
      </c>
      <c r="L75" s="6"/>
      <c r="M75" s="6"/>
      <c r="N75" s="6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2"/>
      <c r="B76" s="3" t="s">
        <v>17</v>
      </c>
      <c r="C76" s="6">
        <f>SUM(D76:K76)</f>
        <v>39374</v>
      </c>
      <c r="D76" s="6">
        <v>17701</v>
      </c>
      <c r="E76" s="6">
        <v>13344</v>
      </c>
      <c r="F76" s="6">
        <v>193</v>
      </c>
      <c r="G76" s="6">
        <v>741</v>
      </c>
      <c r="H76" s="6">
        <v>188</v>
      </c>
      <c r="I76" s="6">
        <v>859</v>
      </c>
      <c r="J76" s="6">
        <v>174</v>
      </c>
      <c r="K76" s="6">
        <v>6174</v>
      </c>
      <c r="L76" s="6"/>
      <c r="M76" s="6"/>
      <c r="N76" s="6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2"/>
      <c r="B77" s="3" t="s">
        <v>18</v>
      </c>
      <c r="C77" s="6">
        <f>SUM(D77:K77)</f>
        <v>28966</v>
      </c>
      <c r="D77" s="6">
        <v>15789</v>
      </c>
      <c r="E77" s="6">
        <v>5042</v>
      </c>
      <c r="F77" s="6">
        <v>192</v>
      </c>
      <c r="G77" s="6">
        <v>863</v>
      </c>
      <c r="H77" s="6">
        <v>182</v>
      </c>
      <c r="I77" s="6">
        <v>1082</v>
      </c>
      <c r="J77" s="6">
        <v>399</v>
      </c>
      <c r="K77" s="6">
        <v>5417</v>
      </c>
      <c r="L77" s="6"/>
      <c r="M77" s="6"/>
      <c r="N77" s="6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2"/>
      <c r="B79" s="3" t="s">
        <v>19</v>
      </c>
      <c r="C79" s="6">
        <f>SUM(D79:K79)</f>
        <v>1279971</v>
      </c>
      <c r="D79" s="6">
        <f aca="true" t="shared" si="7" ref="D79:K79">SUM(D81:D111)</f>
        <v>570220</v>
      </c>
      <c r="E79" s="6">
        <f t="shared" si="7"/>
        <v>379001</v>
      </c>
      <c r="F79" s="6">
        <f t="shared" si="7"/>
        <v>2453</v>
      </c>
      <c r="G79" s="6">
        <f t="shared" si="7"/>
        <v>66113</v>
      </c>
      <c r="H79" s="6">
        <f t="shared" si="7"/>
        <v>18460</v>
      </c>
      <c r="I79" s="6">
        <f t="shared" si="7"/>
        <v>48568</v>
      </c>
      <c r="J79" s="6">
        <f t="shared" si="7"/>
        <v>56199</v>
      </c>
      <c r="K79" s="6">
        <f t="shared" si="7"/>
        <v>138957</v>
      </c>
      <c r="L79" s="6"/>
      <c r="M79" s="6"/>
      <c r="N79" s="6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2"/>
      <c r="B81" s="3" t="s">
        <v>21</v>
      </c>
      <c r="C81" s="6">
        <f aca="true" t="shared" si="8" ref="C81:C111">SUM(D81:K81)</f>
        <v>8773</v>
      </c>
      <c r="D81" s="6">
        <v>4808</v>
      </c>
      <c r="E81" s="6">
        <v>1401</v>
      </c>
      <c r="F81" s="6">
        <v>5</v>
      </c>
      <c r="G81" s="6">
        <v>757</v>
      </c>
      <c r="H81" s="6">
        <v>56</v>
      </c>
      <c r="I81" s="6">
        <v>842</v>
      </c>
      <c r="J81" s="6">
        <v>0</v>
      </c>
      <c r="K81" s="6">
        <v>904</v>
      </c>
      <c r="L81" s="6"/>
      <c r="M81" s="6"/>
      <c r="N81" s="6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2"/>
      <c r="B82" s="3" t="s">
        <v>22</v>
      </c>
      <c r="C82" s="6">
        <f t="shared" si="8"/>
        <v>27042</v>
      </c>
      <c r="D82" s="6">
        <v>9221</v>
      </c>
      <c r="E82" s="6">
        <v>10123</v>
      </c>
      <c r="F82" s="6">
        <v>15</v>
      </c>
      <c r="G82" s="6">
        <v>822</v>
      </c>
      <c r="H82" s="6">
        <v>261</v>
      </c>
      <c r="I82" s="6">
        <v>1347</v>
      </c>
      <c r="J82" s="6">
        <v>4183</v>
      </c>
      <c r="K82" s="6">
        <v>1070</v>
      </c>
      <c r="L82" s="6"/>
      <c r="M82" s="6"/>
      <c r="N82" s="6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2"/>
      <c r="B83" s="3" t="s">
        <v>23</v>
      </c>
      <c r="C83" s="6">
        <f t="shared" si="8"/>
        <v>15373</v>
      </c>
      <c r="D83" s="6">
        <v>4814</v>
      </c>
      <c r="E83" s="6">
        <v>1219</v>
      </c>
      <c r="F83" s="6">
        <v>5</v>
      </c>
      <c r="G83" s="6">
        <v>623</v>
      </c>
      <c r="H83" s="6">
        <v>51</v>
      </c>
      <c r="I83" s="6">
        <v>1352</v>
      </c>
      <c r="J83" s="6">
        <v>2007</v>
      </c>
      <c r="K83" s="6">
        <v>5302</v>
      </c>
      <c r="L83" s="6"/>
      <c r="M83" s="6"/>
      <c r="N83" s="6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2"/>
      <c r="B84" s="3" t="s">
        <v>24</v>
      </c>
      <c r="C84" s="6">
        <f t="shared" si="8"/>
        <v>19299</v>
      </c>
      <c r="D84" s="6">
        <v>8817</v>
      </c>
      <c r="E84" s="6">
        <v>2000</v>
      </c>
      <c r="F84" s="6">
        <v>27</v>
      </c>
      <c r="G84" s="6">
        <v>419</v>
      </c>
      <c r="H84" s="6">
        <v>21</v>
      </c>
      <c r="I84" s="6">
        <v>5384</v>
      </c>
      <c r="J84" s="6">
        <v>1777</v>
      </c>
      <c r="K84" s="6">
        <v>854</v>
      </c>
      <c r="L84" s="6"/>
      <c r="M84" s="6"/>
      <c r="N84" s="6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2"/>
      <c r="B85" s="3" t="s">
        <v>25</v>
      </c>
      <c r="C85" s="6">
        <f t="shared" si="8"/>
        <v>34794</v>
      </c>
      <c r="D85" s="6">
        <v>14364</v>
      </c>
      <c r="E85" s="6">
        <v>9376</v>
      </c>
      <c r="F85" s="6">
        <v>22</v>
      </c>
      <c r="G85" s="6">
        <v>2118</v>
      </c>
      <c r="H85" s="6">
        <v>248</v>
      </c>
      <c r="I85" s="6">
        <v>4880</v>
      </c>
      <c r="J85" s="6">
        <v>0</v>
      </c>
      <c r="K85" s="6">
        <v>3786</v>
      </c>
      <c r="L85" s="6"/>
      <c r="M85" s="6"/>
      <c r="N85" s="6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2"/>
      <c r="B86" s="3" t="s">
        <v>26</v>
      </c>
      <c r="C86" s="6">
        <f t="shared" si="8"/>
        <v>18284</v>
      </c>
      <c r="D86" s="6">
        <v>9965</v>
      </c>
      <c r="E86" s="6">
        <v>4040</v>
      </c>
      <c r="F86" s="6">
        <v>10</v>
      </c>
      <c r="G86" s="6">
        <v>695</v>
      </c>
      <c r="H86" s="6">
        <v>41</v>
      </c>
      <c r="I86" s="6">
        <v>606</v>
      </c>
      <c r="J86" s="6">
        <v>778</v>
      </c>
      <c r="K86" s="6">
        <v>2149</v>
      </c>
      <c r="L86" s="6"/>
      <c r="M86" s="6"/>
      <c r="N86" s="6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2"/>
      <c r="B87" s="3" t="s">
        <v>27</v>
      </c>
      <c r="C87" s="6">
        <f t="shared" si="8"/>
        <v>39396</v>
      </c>
      <c r="D87" s="6">
        <v>15986</v>
      </c>
      <c r="E87" s="6">
        <v>7765</v>
      </c>
      <c r="F87" s="6">
        <v>83</v>
      </c>
      <c r="G87" s="6">
        <v>3857</v>
      </c>
      <c r="H87" s="6">
        <v>594</v>
      </c>
      <c r="I87" s="6">
        <v>116</v>
      </c>
      <c r="J87" s="6">
        <v>250</v>
      </c>
      <c r="K87" s="6">
        <v>10745</v>
      </c>
      <c r="L87" s="6"/>
      <c r="M87" s="6"/>
      <c r="N87" s="6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2"/>
      <c r="B88" s="3" t="s">
        <v>28</v>
      </c>
      <c r="C88" s="6">
        <f t="shared" si="8"/>
        <v>63984</v>
      </c>
      <c r="D88" s="6">
        <v>15525</v>
      </c>
      <c r="E88" s="6">
        <v>33334</v>
      </c>
      <c r="F88" s="6">
        <v>52</v>
      </c>
      <c r="G88" s="6">
        <v>2466</v>
      </c>
      <c r="H88" s="6">
        <v>2523</v>
      </c>
      <c r="I88" s="6">
        <v>0</v>
      </c>
      <c r="J88" s="6">
        <v>1050</v>
      </c>
      <c r="K88" s="6">
        <v>9034</v>
      </c>
      <c r="L88" s="6"/>
      <c r="M88" s="6"/>
      <c r="N88" s="6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2"/>
      <c r="B89" s="3" t="s">
        <v>29</v>
      </c>
      <c r="C89" s="6">
        <f t="shared" si="8"/>
        <v>24830</v>
      </c>
      <c r="D89" s="6">
        <v>13960</v>
      </c>
      <c r="E89" s="6">
        <v>4508</v>
      </c>
      <c r="F89" s="6">
        <v>107</v>
      </c>
      <c r="G89" s="6">
        <v>2056</v>
      </c>
      <c r="H89" s="6">
        <v>367</v>
      </c>
      <c r="I89" s="6">
        <v>481</v>
      </c>
      <c r="J89" s="6">
        <v>0</v>
      </c>
      <c r="K89" s="6">
        <v>3351</v>
      </c>
      <c r="L89" s="6"/>
      <c r="M89" s="6"/>
      <c r="N89" s="6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2"/>
      <c r="B90" s="3" t="s">
        <v>30</v>
      </c>
      <c r="C90" s="6">
        <f t="shared" si="8"/>
        <v>100708</v>
      </c>
      <c r="D90" s="6">
        <v>49991</v>
      </c>
      <c r="E90" s="6">
        <v>29145</v>
      </c>
      <c r="F90" s="6">
        <v>44</v>
      </c>
      <c r="G90" s="6">
        <v>11519</v>
      </c>
      <c r="H90" s="6">
        <v>1672</v>
      </c>
      <c r="I90" s="6">
        <v>2722</v>
      </c>
      <c r="J90" s="6">
        <v>786</v>
      </c>
      <c r="K90" s="6">
        <v>4829</v>
      </c>
      <c r="L90" s="6"/>
      <c r="M90" s="6"/>
      <c r="N90" s="6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2"/>
      <c r="B91" s="3" t="s">
        <v>31</v>
      </c>
      <c r="C91" s="6">
        <f t="shared" si="8"/>
        <v>55391</v>
      </c>
      <c r="D91" s="6">
        <v>19960</v>
      </c>
      <c r="E91" s="6">
        <v>29320</v>
      </c>
      <c r="F91" s="6">
        <v>4</v>
      </c>
      <c r="G91" s="6">
        <v>1583</v>
      </c>
      <c r="H91" s="6">
        <v>627</v>
      </c>
      <c r="I91" s="6">
        <v>235</v>
      </c>
      <c r="J91" s="6">
        <v>1249</v>
      </c>
      <c r="K91" s="6">
        <v>2413</v>
      </c>
      <c r="L91" s="6"/>
      <c r="M91" s="6"/>
      <c r="N91" s="6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2"/>
      <c r="B92" s="3" t="s">
        <v>32</v>
      </c>
      <c r="C92" s="6">
        <f t="shared" si="8"/>
        <v>26151</v>
      </c>
      <c r="D92" s="6">
        <v>11481</v>
      </c>
      <c r="E92" s="6">
        <v>9485</v>
      </c>
      <c r="F92" s="6">
        <v>26</v>
      </c>
      <c r="G92" s="6">
        <v>1351</v>
      </c>
      <c r="H92" s="6">
        <v>389</v>
      </c>
      <c r="I92" s="6">
        <v>228</v>
      </c>
      <c r="J92" s="6">
        <v>555</v>
      </c>
      <c r="K92" s="6">
        <v>2636</v>
      </c>
      <c r="L92" s="6"/>
      <c r="M92" s="6"/>
      <c r="N92" s="6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2"/>
      <c r="B93" s="3" t="s">
        <v>33</v>
      </c>
      <c r="C93" s="6">
        <f t="shared" si="8"/>
        <v>98243</v>
      </c>
      <c r="D93" s="6">
        <v>71640</v>
      </c>
      <c r="E93" s="6">
        <v>15097</v>
      </c>
      <c r="F93" s="6">
        <v>73</v>
      </c>
      <c r="G93" s="6">
        <v>4807</v>
      </c>
      <c r="H93" s="6">
        <v>3146</v>
      </c>
      <c r="I93" s="6">
        <v>50</v>
      </c>
      <c r="J93" s="6">
        <v>0</v>
      </c>
      <c r="K93" s="6">
        <v>3430</v>
      </c>
      <c r="L93" s="6"/>
      <c r="M93" s="6"/>
      <c r="N93" s="6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2"/>
      <c r="B94" s="3" t="s">
        <v>34</v>
      </c>
      <c r="C94" s="6">
        <f t="shared" si="8"/>
        <v>76708</v>
      </c>
      <c r="D94" s="6">
        <v>27108</v>
      </c>
      <c r="E94" s="6">
        <v>24830</v>
      </c>
      <c r="F94" s="6">
        <v>673</v>
      </c>
      <c r="G94" s="6">
        <v>2487</v>
      </c>
      <c r="H94" s="6">
        <v>1549</v>
      </c>
      <c r="I94" s="6">
        <v>1906</v>
      </c>
      <c r="J94" s="6">
        <v>13068</v>
      </c>
      <c r="K94" s="6">
        <v>5087</v>
      </c>
      <c r="L94" s="6"/>
      <c r="M94" s="6"/>
      <c r="N94" s="6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2"/>
      <c r="B95" s="3" t="s">
        <v>35</v>
      </c>
      <c r="C95" s="6">
        <f t="shared" si="8"/>
        <v>69968</v>
      </c>
      <c r="D95" s="6">
        <v>36201</v>
      </c>
      <c r="E95" s="6">
        <v>20633</v>
      </c>
      <c r="F95" s="6">
        <v>70</v>
      </c>
      <c r="G95" s="6">
        <v>4961</v>
      </c>
      <c r="H95" s="6">
        <v>1796</v>
      </c>
      <c r="I95" s="6">
        <v>348</v>
      </c>
      <c r="J95" s="6">
        <v>0</v>
      </c>
      <c r="K95" s="6">
        <v>5959</v>
      </c>
      <c r="L95" s="6"/>
      <c r="M95" s="6"/>
      <c r="N95" s="6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2"/>
      <c r="B96" s="3" t="s">
        <v>36</v>
      </c>
      <c r="C96" s="6">
        <f t="shared" si="8"/>
        <v>35576</v>
      </c>
      <c r="D96" s="6">
        <v>10912</v>
      </c>
      <c r="E96" s="6">
        <v>9855</v>
      </c>
      <c r="F96" s="6">
        <v>83</v>
      </c>
      <c r="G96" s="6">
        <v>1570</v>
      </c>
      <c r="H96" s="6">
        <v>395</v>
      </c>
      <c r="I96" s="6">
        <v>364</v>
      </c>
      <c r="J96" s="6">
        <v>8455</v>
      </c>
      <c r="K96" s="6">
        <v>3942</v>
      </c>
      <c r="L96" s="6"/>
      <c r="M96" s="6"/>
      <c r="N96" s="6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2"/>
      <c r="B97" s="3" t="s">
        <v>37</v>
      </c>
      <c r="C97" s="6">
        <f t="shared" si="8"/>
        <v>9703</v>
      </c>
      <c r="D97" s="6">
        <v>5188</v>
      </c>
      <c r="E97" s="6">
        <v>2292</v>
      </c>
      <c r="F97" s="6">
        <v>28</v>
      </c>
      <c r="G97" s="6">
        <v>964</v>
      </c>
      <c r="H97" s="6">
        <v>62</v>
      </c>
      <c r="I97" s="6">
        <v>12</v>
      </c>
      <c r="J97" s="6">
        <v>0</v>
      </c>
      <c r="K97" s="6">
        <v>1157</v>
      </c>
      <c r="L97" s="6"/>
      <c r="M97" s="6"/>
      <c r="N97" s="6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2"/>
      <c r="B98" s="3" t="s">
        <v>38</v>
      </c>
      <c r="C98" s="6">
        <f t="shared" si="8"/>
        <v>92872</v>
      </c>
      <c r="D98" s="6">
        <v>45589</v>
      </c>
      <c r="E98" s="6">
        <v>23216</v>
      </c>
      <c r="F98" s="6">
        <v>54</v>
      </c>
      <c r="G98" s="6">
        <v>902</v>
      </c>
      <c r="H98" s="6">
        <v>270</v>
      </c>
      <c r="I98" s="6">
        <v>10797</v>
      </c>
      <c r="J98" s="6">
        <v>5193</v>
      </c>
      <c r="K98" s="6">
        <v>6851</v>
      </c>
      <c r="L98" s="6"/>
      <c r="M98" s="6"/>
      <c r="N98" s="6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2"/>
      <c r="B99" s="3" t="s">
        <v>39</v>
      </c>
      <c r="C99" s="6">
        <f t="shared" si="8"/>
        <v>37108</v>
      </c>
      <c r="D99" s="6">
        <v>16782</v>
      </c>
      <c r="E99" s="6">
        <v>12375</v>
      </c>
      <c r="F99" s="6">
        <v>128</v>
      </c>
      <c r="G99" s="6">
        <v>2482</v>
      </c>
      <c r="H99" s="6">
        <v>892</v>
      </c>
      <c r="I99" s="6">
        <v>1604</v>
      </c>
      <c r="J99" s="6">
        <v>0</v>
      </c>
      <c r="K99" s="6">
        <v>2845</v>
      </c>
      <c r="L99" s="6"/>
      <c r="M99" s="6"/>
      <c r="N99" s="6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2"/>
      <c r="B100" s="3" t="s">
        <v>40</v>
      </c>
      <c r="C100" s="6">
        <f t="shared" si="8"/>
        <v>47344</v>
      </c>
      <c r="D100" s="6">
        <v>20580</v>
      </c>
      <c r="E100" s="6">
        <v>18935</v>
      </c>
      <c r="F100" s="6">
        <v>131</v>
      </c>
      <c r="G100" s="6">
        <v>2501</v>
      </c>
      <c r="H100" s="6">
        <v>1134</v>
      </c>
      <c r="I100" s="6">
        <v>252</v>
      </c>
      <c r="J100" s="6">
        <v>752</v>
      </c>
      <c r="K100" s="6">
        <v>3059</v>
      </c>
      <c r="L100" s="6"/>
      <c r="M100" s="6"/>
      <c r="N100" s="6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2"/>
      <c r="B101" s="3" t="s">
        <v>41</v>
      </c>
      <c r="C101" s="6">
        <f t="shared" si="8"/>
        <v>17440</v>
      </c>
      <c r="D101" s="6">
        <v>6837</v>
      </c>
      <c r="E101" s="6">
        <v>6632</v>
      </c>
      <c r="F101" s="6">
        <v>81</v>
      </c>
      <c r="G101" s="6">
        <v>591</v>
      </c>
      <c r="H101" s="6">
        <v>170</v>
      </c>
      <c r="I101" s="6">
        <v>24</v>
      </c>
      <c r="J101" s="6">
        <v>943</v>
      </c>
      <c r="K101" s="6">
        <v>2162</v>
      </c>
      <c r="L101" s="6"/>
      <c r="M101" s="6"/>
      <c r="N101" s="6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2"/>
      <c r="B102" s="3" t="s">
        <v>42</v>
      </c>
      <c r="C102" s="6">
        <f t="shared" si="8"/>
        <v>26092</v>
      </c>
      <c r="D102" s="6">
        <v>7690</v>
      </c>
      <c r="E102" s="6">
        <v>9534</v>
      </c>
      <c r="F102" s="6">
        <v>9</v>
      </c>
      <c r="G102" s="6">
        <v>873</v>
      </c>
      <c r="H102" s="6">
        <v>79</v>
      </c>
      <c r="I102" s="6">
        <v>1669</v>
      </c>
      <c r="J102" s="6">
        <v>4252</v>
      </c>
      <c r="K102" s="6">
        <v>1986</v>
      </c>
      <c r="L102" s="6"/>
      <c r="M102" s="6"/>
      <c r="N102" s="6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2"/>
      <c r="B103" s="3" t="s">
        <v>43</v>
      </c>
      <c r="C103" s="6">
        <f t="shared" si="8"/>
        <v>24869</v>
      </c>
      <c r="D103" s="6">
        <v>15462</v>
      </c>
      <c r="E103" s="6">
        <v>4221</v>
      </c>
      <c r="F103" s="6">
        <v>68</v>
      </c>
      <c r="G103" s="6">
        <v>876</v>
      </c>
      <c r="H103" s="6">
        <v>176</v>
      </c>
      <c r="I103" s="6">
        <v>80</v>
      </c>
      <c r="J103" s="6">
        <v>0</v>
      </c>
      <c r="K103" s="6">
        <v>3986</v>
      </c>
      <c r="L103" s="6"/>
      <c r="M103" s="6"/>
      <c r="N103" s="6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2"/>
      <c r="B104" s="3" t="s">
        <v>44</v>
      </c>
      <c r="C104" s="6">
        <f t="shared" si="8"/>
        <v>49387</v>
      </c>
      <c r="D104" s="6">
        <v>19539</v>
      </c>
      <c r="E104" s="6">
        <v>23991</v>
      </c>
      <c r="F104" s="6">
        <v>36</v>
      </c>
      <c r="G104" s="6">
        <v>1938</v>
      </c>
      <c r="H104" s="6">
        <v>95</v>
      </c>
      <c r="I104" s="6">
        <v>49</v>
      </c>
      <c r="J104" s="6">
        <v>0</v>
      </c>
      <c r="K104" s="6">
        <v>3739</v>
      </c>
      <c r="L104" s="6"/>
      <c r="M104" s="6"/>
      <c r="N104" s="6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2"/>
      <c r="B105" s="3" t="s">
        <v>45</v>
      </c>
      <c r="C105" s="6">
        <f t="shared" si="8"/>
        <v>46964</v>
      </c>
      <c r="D105" s="6">
        <v>21369</v>
      </c>
      <c r="E105" s="6">
        <v>11349</v>
      </c>
      <c r="F105" s="6">
        <v>63</v>
      </c>
      <c r="G105" s="6">
        <v>1392</v>
      </c>
      <c r="H105" s="6">
        <v>263</v>
      </c>
      <c r="I105" s="6">
        <v>4222</v>
      </c>
      <c r="J105" s="6">
        <v>3091</v>
      </c>
      <c r="K105" s="6">
        <v>5215</v>
      </c>
      <c r="L105" s="6"/>
      <c r="M105" s="6"/>
      <c r="N105" s="6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2"/>
      <c r="B106" s="3" t="s">
        <v>46</v>
      </c>
      <c r="C106" s="6">
        <f t="shared" si="8"/>
        <v>43126</v>
      </c>
      <c r="D106" s="6">
        <v>22884</v>
      </c>
      <c r="E106" s="6">
        <v>8674</v>
      </c>
      <c r="F106" s="6">
        <v>136</v>
      </c>
      <c r="G106" s="6">
        <v>3373</v>
      </c>
      <c r="H106" s="6">
        <v>0</v>
      </c>
      <c r="I106" s="6">
        <v>6</v>
      </c>
      <c r="J106" s="6">
        <v>2896</v>
      </c>
      <c r="K106" s="6">
        <v>5157</v>
      </c>
      <c r="L106" s="6"/>
      <c r="M106" s="6"/>
      <c r="N106" s="6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2"/>
      <c r="B107" s="3" t="s">
        <v>47</v>
      </c>
      <c r="C107" s="6">
        <f t="shared" si="8"/>
        <v>46918</v>
      </c>
      <c r="D107" s="6">
        <v>16209</v>
      </c>
      <c r="E107" s="6">
        <v>11721</v>
      </c>
      <c r="F107" s="6">
        <v>65</v>
      </c>
      <c r="G107" s="6">
        <v>2554</v>
      </c>
      <c r="H107" s="6">
        <v>550</v>
      </c>
      <c r="I107" s="6">
        <v>6264</v>
      </c>
      <c r="J107" s="6">
        <v>2360</v>
      </c>
      <c r="K107" s="6">
        <v>7195</v>
      </c>
      <c r="L107" s="6"/>
      <c r="M107" s="6"/>
      <c r="N107" s="6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2"/>
      <c r="B108" s="3" t="s">
        <v>48</v>
      </c>
      <c r="C108" s="6">
        <f t="shared" si="8"/>
        <v>13737</v>
      </c>
      <c r="D108" s="6">
        <v>5962</v>
      </c>
      <c r="E108" s="6">
        <v>1076</v>
      </c>
      <c r="F108" s="6">
        <v>46</v>
      </c>
      <c r="G108" s="6">
        <v>654</v>
      </c>
      <c r="H108" s="6">
        <v>30</v>
      </c>
      <c r="I108" s="6">
        <v>2518</v>
      </c>
      <c r="J108" s="6">
        <v>1810</v>
      </c>
      <c r="K108" s="6">
        <v>1641</v>
      </c>
      <c r="L108" s="6"/>
      <c r="M108" s="6"/>
      <c r="N108" s="6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2"/>
      <c r="B109" s="3" t="s">
        <v>49</v>
      </c>
      <c r="C109" s="6">
        <f t="shared" si="8"/>
        <v>73613</v>
      </c>
      <c r="D109" s="6">
        <v>25514</v>
      </c>
      <c r="E109" s="6">
        <v>21672</v>
      </c>
      <c r="F109" s="6">
        <v>92</v>
      </c>
      <c r="G109" s="6">
        <v>3224</v>
      </c>
      <c r="H109" s="6">
        <v>437</v>
      </c>
      <c r="I109" s="6">
        <v>160</v>
      </c>
      <c r="J109" s="6">
        <v>0</v>
      </c>
      <c r="K109" s="6">
        <v>22514</v>
      </c>
      <c r="L109" s="6"/>
      <c r="M109" s="6"/>
      <c r="N109" s="6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2"/>
      <c r="B110" s="3" t="s">
        <v>50</v>
      </c>
      <c r="C110" s="6">
        <f t="shared" si="8"/>
        <v>16797</v>
      </c>
      <c r="D110" s="6">
        <v>8395</v>
      </c>
      <c r="E110" s="6">
        <v>4345</v>
      </c>
      <c r="F110" s="6">
        <v>216</v>
      </c>
      <c r="G110" s="6">
        <v>701</v>
      </c>
      <c r="H110" s="6">
        <v>437</v>
      </c>
      <c r="I110" s="6">
        <v>0</v>
      </c>
      <c r="J110" s="6">
        <v>744</v>
      </c>
      <c r="K110" s="6">
        <v>1959</v>
      </c>
      <c r="L110" s="6"/>
      <c r="M110" s="6"/>
      <c r="N110" s="6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2"/>
      <c r="B111" s="3" t="s">
        <v>51</v>
      </c>
      <c r="C111" s="6">
        <f t="shared" si="8"/>
        <v>19481</v>
      </c>
      <c r="D111" s="6">
        <v>7467</v>
      </c>
      <c r="E111" s="6">
        <v>6837</v>
      </c>
      <c r="F111" s="6">
        <v>1</v>
      </c>
      <c r="G111" s="6">
        <v>997</v>
      </c>
      <c r="H111" s="6">
        <v>129</v>
      </c>
      <c r="I111" s="6">
        <v>50</v>
      </c>
      <c r="J111" s="6">
        <v>0</v>
      </c>
      <c r="K111" s="6">
        <v>4000</v>
      </c>
      <c r="L111" s="6"/>
      <c r="M111" s="6"/>
      <c r="N111" s="6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2"/>
      <c r="B112" s="9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6"/>
      <c r="N112" s="6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2"/>
      <c r="B113" s="3" t="s">
        <v>52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2"/>
      <c r="B114" s="3" t="s">
        <v>53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2"/>
      <c r="B115" s="3" t="s">
        <v>62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2"/>
      <c r="B116" s="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2"/>
      <c r="B117" s="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2"/>
      <c r="B118" s="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2"/>
      <c r="B119" s="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2"/>
      <c r="B120" s="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2"/>
      <c r="B121" s="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2"/>
      <c r="B122" s="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2"/>
      <c r="B123" s="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2"/>
      <c r="B124" s="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2"/>
      <c r="B125" s="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2"/>
      <c r="B126" s="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2"/>
      <c r="B127" s="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2"/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2"/>
      <c r="B129" s="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2"/>
      <c r="B130" s="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2"/>
      <c r="B131" s="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2"/>
      <c r="B132" s="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2"/>
      <c r="B133" s="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2"/>
      <c r="B134" s="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2"/>
      <c r="B135" s="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2"/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2"/>
      <c r="B137" s="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2"/>
      <c r="B138" s="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2"/>
      <c r="B139" s="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2"/>
      <c r="B140" s="2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2"/>
      <c r="B141" s="2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2"/>
      <c r="B142" s="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2"/>
      <c r="B143" s="2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2"/>
      <c r="B144" s="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2"/>
      <c r="B145" s="2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2"/>
      <c r="B146" s="2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2"/>
      <c r="B147" s="2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2"/>
      <c r="B148" s="2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2"/>
      <c r="B149" s="2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2"/>
      <c r="B150" s="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2"/>
      <c r="B151" s="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2"/>
      <c r="B152" s="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2"/>
      <c r="B153" s="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2"/>
      <c r="B154" s="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2"/>
      <c r="B155" s="2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2"/>
      <c r="B156" s="2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2"/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2"/>
      <c r="B158" s="2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2"/>
      <c r="B159" s="2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2"/>
      <c r="B160" s="2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2"/>
      <c r="B161" s="2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2"/>
      <c r="B162" s="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2"/>
      <c r="B163" s="2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2"/>
      <c r="B164" s="2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2"/>
      <c r="B165" s="2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2"/>
      <c r="B166" s="2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2"/>
      <c r="B167" s="2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2"/>
      <c r="B168" s="2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2"/>
      <c r="B169" s="2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2"/>
      <c r="B170" s="2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2"/>
      <c r="B171" s="2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>
      <c r="A172" s="2"/>
      <c r="B172" s="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>
      <c r="A173" s="2"/>
      <c r="B173" s="2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3:24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3:24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3:24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3:24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3:24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3:24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3:24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3:24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3:24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3:24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3:24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3:24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3:24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3:24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3:24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3:24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3:24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3:24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3:24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3:24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3:24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3:24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3:24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3:24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3:24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3:24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3:24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3:24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3:24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3:24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3:24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3:24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3:24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3:24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3:24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3:24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3:24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3:24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3:24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8:15" ht="12">
      <c r="H213" s="1"/>
      <c r="M213" s="1"/>
      <c r="N213" s="1"/>
      <c r="O213" s="1"/>
    </row>
    <row r="214" spans="8:15" ht="12">
      <c r="H214" s="1"/>
      <c r="M214" s="1"/>
      <c r="N214" s="1"/>
      <c r="O214" s="1"/>
    </row>
    <row r="215" spans="8:15" ht="12">
      <c r="H215" s="1"/>
      <c r="M215" s="1"/>
      <c r="N215" s="1"/>
      <c r="O215" s="1"/>
    </row>
  </sheetData>
  <mergeCells count="14">
    <mergeCell ref="B60:L60"/>
    <mergeCell ref="B62:L62"/>
    <mergeCell ref="D67:E67"/>
    <mergeCell ref="D68:E68"/>
    <mergeCell ref="G67:H67"/>
    <mergeCell ref="I67:J67"/>
    <mergeCell ref="I68:J68"/>
    <mergeCell ref="E65:K65"/>
    <mergeCell ref="B2:L2"/>
    <mergeCell ref="B4:L4"/>
    <mergeCell ref="B7:L7"/>
    <mergeCell ref="E9:F9"/>
    <mergeCell ref="G9:H9"/>
    <mergeCell ref="I9:J9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2004-02-25T14:13:45Z</cp:lastPrinted>
  <dcterms:created xsi:type="dcterms:W3CDTF">2004-02-23T19:13:36Z</dcterms:created>
  <dcterms:modified xsi:type="dcterms:W3CDTF">2005-05-25T21:01:40Z</dcterms:modified>
  <cp:category/>
  <cp:version/>
  <cp:contentType/>
  <cp:contentStatus/>
</cp:coreProperties>
</file>