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02" sheetId="1" r:id="rId1"/>
  </sheets>
  <definedNames>
    <definedName name="_xlnm.Print_Titles" localSheetId="0">'CUAD1702'!$1:$10</definedName>
  </definedNames>
  <calcPr fullCalcOnLoad="1"/>
</workbook>
</file>

<file path=xl/sharedStrings.xml><?xml version="1.0" encoding="utf-8"?>
<sst xmlns="http://schemas.openxmlformats.org/spreadsheetml/2006/main" count="340" uniqueCount="329">
  <si>
    <t>UNIDAD MEDICA</t>
  </si>
  <si>
    <t>PERSONAS</t>
  </si>
  <si>
    <t>ESTUDIOS</t>
  </si>
  <si>
    <t>TOTAL</t>
  </si>
  <si>
    <t>DISTRITO FEDERAL</t>
  </si>
  <si>
    <t>AREA FORANEA</t>
  </si>
  <si>
    <t>D.F. ZONA PONIENTE</t>
  </si>
  <si>
    <t>H.G. "DR. FERNANDO QUIROZ"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</si>
  <si>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</si>
  <si>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</si>
  <si>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</si>
  <si>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</si>
  <si>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</si>
  <si>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</si>
  <si>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</si>
  <si>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</si>
  <si>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U.M.F. TODOS SANTOS</t>
  </si>
  <si>
    <t>C.H. CD. CONSTITUCION</t>
  </si>
  <si>
    <t>U.M.F. LORETO (M.R. 1)</t>
  </si>
  <si>
    <t>U.M.F. VILLA INSURGENTES</t>
  </si>
  <si>
    <t>C.H. SANTA ROSALIA</t>
  </si>
  <si>
    <t>U.M.F. MULEGE</t>
  </si>
  <si>
    <t>U.M.F. SEBASTIAN VIZCAINO</t>
  </si>
  <si>
    <t>CAMPECHE</t>
  </si>
  <si>
    <t>C.H. CAMPECHE, CAMP.</t>
  </si>
  <si>
    <t>U.M.F. CANDELARIA</t>
  </si>
  <si>
    <t>U.M.F. CHAMPOTON</t>
  </si>
  <si>
    <t>U.M.F. ESCARCEGA (M.R. 1)</t>
  </si>
  <si>
    <t>C.H. CD. DEL CARMEN</t>
  </si>
  <si>
    <t>COAHUILA</t>
  </si>
  <si>
    <t>C.H. SALTILLO</t>
  </si>
  <si>
    <t>H.G. TORREON</t>
  </si>
  <si>
    <t>C.H. MONCLOVA</t>
  </si>
  <si>
    <t>C.H. PIEDRAS NEGRAS</t>
  </si>
  <si>
    <t>C.M.F. NUEVA ROSITA</t>
  </si>
  <si>
    <t>C.M.F. CD. SABINAS</t>
  </si>
  <si>
    <t>C.M.F. PARRAS DE LA FUENTE</t>
  </si>
  <si>
    <t>UNIDADES DE MEDICINA FAM.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</si>
  <si>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</si>
  <si>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</si>
  <si>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</si>
  <si>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</si>
  <si>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</si>
  <si>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</si>
  <si>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U.M.F. CACAHOATAN</t>
  </si>
  <si>
    <t>U.M.F. HUIXTLA</t>
  </si>
  <si>
    <t>U.M.F. MAPASTEPEC</t>
  </si>
  <si>
    <t>U.M.F. MOTOZINTLA (M.R.1.)</t>
  </si>
  <si>
    <t>C.H. COMITAN DE DOMINGUEZ</t>
  </si>
  <si>
    <t>U.M.F. FRONTERA COMALAPA</t>
  </si>
  <si>
    <t>U.M.F. LAS MARGARITAS</t>
  </si>
  <si>
    <t>U.M.F. VILLA DE ACALA</t>
  </si>
  <si>
    <t>U.M.F. ARRIAGA</t>
  </si>
  <si>
    <t>U.M.F. CINTALAPA DE FIGUEROA</t>
  </si>
  <si>
    <t>U.M.F. CHIAPA DE CORZO</t>
  </si>
  <si>
    <t>U.M.F. OCOZOCOAUTLA DE ESPINOSA</t>
  </si>
  <si>
    <t>U.M.F. PICHUCALCO (M.R.1)</t>
  </si>
  <si>
    <t>U.M.F. REFORMA</t>
  </si>
  <si>
    <t>U.M.F. TONALA (M.R.1)</t>
  </si>
  <si>
    <t>U.M.F. VILLA FLORES (M.R.1)</t>
  </si>
  <si>
    <t>CHIHUAHUA</t>
  </si>
  <si>
    <t>H.G. CHIHUAHUA</t>
  </si>
  <si>
    <t>H.G. CD. JUAREZ</t>
  </si>
  <si>
    <t>C.H. CD. DELICIAS</t>
  </si>
  <si>
    <t>C.H. HIDALGO DEL PARRAL</t>
  </si>
  <si>
    <t>U.M.F. GUACHOCHI (M.R.1)</t>
  </si>
  <si>
    <t>U.M.F. NVO. CASAS GRANDES (MR1)</t>
  </si>
  <si>
    <t>DURANGO</t>
  </si>
  <si>
    <t>H.G. DURANGO</t>
  </si>
  <si>
    <t>C.H. GOMEZ PALACIO</t>
  </si>
  <si>
    <t>U.M.F. SANTIAGO PAPASQUIARO MR1</t>
  </si>
  <si>
    <t>GUANAJUATO</t>
  </si>
  <si>
    <t>H.R. LEON</t>
  </si>
  <si>
    <t>C.H. IRAPUATO</t>
  </si>
  <si>
    <t>C.M.F. SALAMANCA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</si>
  <si>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</si>
  <si>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</si>
  <si>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</si>
  <si>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</si>
  <si>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</si>
  <si>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</si>
  <si>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</si>
  <si>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</si>
  <si>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</si>
  <si>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</si>
  <si>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C.M.F. MIXQUIAHUALA</t>
  </si>
  <si>
    <t>JALISCO</t>
  </si>
  <si>
    <t>H.R. ZAPOPAN</t>
  </si>
  <si>
    <t>U.M.F. TEQUILA</t>
  </si>
  <si>
    <t>U.M.F. AHUALULCO DE MERCADO</t>
  </si>
  <si>
    <t>U.M.F. AMECA</t>
  </si>
  <si>
    <t>U.M.F. ARANDAS</t>
  </si>
  <si>
    <t>U.M.F. ATOTONILCO EL ALTO</t>
  </si>
  <si>
    <t>U.M.F. LA BARCA</t>
  </si>
  <si>
    <t>U.M.F. OCOTLAN</t>
  </si>
  <si>
    <t>U.M.F. TEPATITLAN</t>
  </si>
  <si>
    <t>U.M.F. ZAPOTLANEJO</t>
  </si>
  <si>
    <t>U.M.F. YAHUALICA</t>
  </si>
  <si>
    <t>C.M.F. LAGOS DE MORENO</t>
  </si>
  <si>
    <t>C.H. CD. GUZMAN</t>
  </si>
  <si>
    <t>U.M.F. SAYULA</t>
  </si>
  <si>
    <t>U.M.F. TAMAZULA DE GORDIANO</t>
  </si>
  <si>
    <t>U.M.F. TUXPAN</t>
  </si>
  <si>
    <t>U.M.F. AYUTLA</t>
  </si>
  <si>
    <t>U.M.F. CIHUATLAN</t>
  </si>
  <si>
    <t>U.M.F. EL GRULLO</t>
  </si>
  <si>
    <t>U.M.F. LA HUERTA</t>
  </si>
  <si>
    <t>U.M.F. UNION DE TULA</t>
  </si>
  <si>
    <t>U.M.F. CASIMIRO CASTILLO</t>
  </si>
  <si>
    <t>U.M.F. TOMATLAN</t>
  </si>
  <si>
    <t>U.M.F. TOMATLAN CAMP. SAGAR</t>
  </si>
  <si>
    <t>U.M.F. LLANO GRANDE</t>
  </si>
  <si>
    <t>MEXICO</t>
  </si>
  <si>
    <t>C.H. TOLUCA</t>
  </si>
  <si>
    <t>U.M.F. AMECAMECA DE JUAREZ</t>
  </si>
  <si>
    <t>U.M.F. CHALCO (M.R. 2)</t>
  </si>
  <si>
    <t>MICHOACAN</t>
  </si>
  <si>
    <t>H.G. MORELIA</t>
  </si>
  <si>
    <t>U.M.F. MARAVATIO (M.R.1)</t>
  </si>
  <si>
    <t>U.M.F. PURUANDIRO</t>
  </si>
  <si>
    <t>U.M.F. ZINAPECUARO</t>
  </si>
  <si>
    <t>C.H. URUAPAN</t>
  </si>
  <si>
    <t>U.M.F. GABRIEL ZAMORA</t>
  </si>
  <si>
    <t>U.M.F. PARACHO # 1</t>
  </si>
  <si>
    <t>C.H. APATZINGAN</t>
  </si>
  <si>
    <t>U.M.F. NUEVA ITALIA</t>
  </si>
  <si>
    <t>U.M.F. HUETAMO (M. R. 1)</t>
  </si>
  <si>
    <t>C.H. ZAMORA</t>
  </si>
  <si>
    <t>C.H. PATZCUARO</t>
  </si>
  <si>
    <t>U.M.F. TACAMBARO</t>
  </si>
  <si>
    <t>C.H. SAHUAYO</t>
  </si>
  <si>
    <t>U.M.F. JIQUILPAN</t>
  </si>
  <si>
    <t>U.M.F. PAJACUARAN</t>
  </si>
  <si>
    <t>U.M.F. SAN JOSE DE GRACIA</t>
  </si>
  <si>
    <t>U.M.F. VENUSTIANO CARRANZA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</si>
  <si>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</si>
  <si>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</si>
  <si>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</si>
  <si>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</si>
  <si>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</si>
  <si>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</si>
  <si>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</si>
  <si>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</si>
  <si>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</si>
  <si>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U.M.F. CADEREYTA JIMENEZ</t>
  </si>
  <si>
    <t>U.M.F. CERRALVO</t>
  </si>
  <si>
    <t>U.M.F. CD. ALLENDE</t>
  </si>
  <si>
    <t>U.M.F. CD. ANAHUAC</t>
  </si>
  <si>
    <t>U.M.F. DR. ARROYO</t>
  </si>
  <si>
    <t>U.M.F. GALEANA</t>
  </si>
  <si>
    <t>U.M.F. GRAL. TERAN</t>
  </si>
  <si>
    <t>U.M.F. LINARES</t>
  </si>
  <si>
    <t>U.M.F. MONTEMORELOS</t>
  </si>
  <si>
    <t>U.M.F. SABINAS HIDALGO</t>
  </si>
  <si>
    <t>OAXACA</t>
  </si>
  <si>
    <t>H.R. OAXACA</t>
  </si>
  <si>
    <t>C.M.F. SALINA CRUZ</t>
  </si>
  <si>
    <t>C.H. TEHUANTEPEC</t>
  </si>
  <si>
    <t>C.H. TUXTEPEC</t>
  </si>
  <si>
    <t>PUEBLA</t>
  </si>
  <si>
    <t>H.R. PUEBLA, PUE.</t>
  </si>
  <si>
    <t>C.M.F. ACATLAN DE OSORIO</t>
  </si>
  <si>
    <t>C.M.F. ATLIXCO</t>
  </si>
  <si>
    <t>C.H. HUAUCHINANGO</t>
  </si>
  <si>
    <t>C.H. TEHUACAN</t>
  </si>
  <si>
    <t>C.M.F. SAN MARTIN TEXMELUCAN</t>
  </si>
  <si>
    <t>C.H. TEZIUTLAN</t>
  </si>
  <si>
    <t>QUERETARO</t>
  </si>
  <si>
    <t>C.H. "DR. ISMAEL VAZQUEZ", QRO</t>
  </si>
  <si>
    <t>QUINTANA ROO</t>
  </si>
  <si>
    <t>C.H. CHETUMAL</t>
  </si>
  <si>
    <t>U.M.F. FELIPE CARRILLO PUERTO</t>
  </si>
  <si>
    <t>C.H. CD. CANCUN</t>
  </si>
  <si>
    <t>SAN LUIS POTOSI</t>
  </si>
  <si>
    <t>H.G. SAN LUIS POTOSI, S.L.P.</t>
  </si>
  <si>
    <t>C.H. CD. VALLES</t>
  </si>
  <si>
    <t>U.M.F. TANCAHUITZ DE SANTOS</t>
  </si>
  <si>
    <t>U.M.F. AXTLA DE TERRAZAS</t>
  </si>
  <si>
    <t>U.M.F. EBANO</t>
  </si>
  <si>
    <t>U.M.F. TAMAZUNCHALE</t>
  </si>
  <si>
    <t>U.M.F. TANQUIAN DE ESCOBEDO</t>
  </si>
  <si>
    <t>U.M.F. CERRITOS</t>
  </si>
  <si>
    <t>U.M.F. CD. CHARCAS</t>
  </si>
  <si>
    <t>U.M.F. RIO VERDE</t>
  </si>
  <si>
    <t>C.H. MATEHUALA</t>
  </si>
  <si>
    <t>SINALOA</t>
  </si>
  <si>
    <t>H.R. CULIACAN</t>
  </si>
  <si>
    <t>C.H. MAZATLAN</t>
  </si>
  <si>
    <t>U.M.F. CONCORDIA</t>
  </si>
  <si>
    <t>U.M.F. ESCUINAPA</t>
  </si>
  <si>
    <t>U.M.F. EL ROSARIO</t>
  </si>
  <si>
    <t>C.H. LOS MOCHIS</t>
  </si>
  <si>
    <t>U.M.F. CHOIX</t>
  </si>
  <si>
    <t>U.M.F. EL CARRIZO</t>
  </si>
  <si>
    <t>U.M.F. EL FUERTE</t>
  </si>
  <si>
    <t>U.M.F. GUASAVE (M. R. 2)</t>
  </si>
  <si>
    <t>U.M.F. HIGUERA DE ZARAGOZA</t>
  </si>
  <si>
    <t>U.M.F. GRAL. JUAN JOSE RIOS</t>
  </si>
  <si>
    <t>U.M.F. ADOLFO RUIZ CORTINES</t>
  </si>
  <si>
    <t>U.M.F. SAN BLAS</t>
  </si>
  <si>
    <t>U.M.F. SINALOA DE LEYVA</t>
  </si>
  <si>
    <t>U.M.F. ANGOSTURA</t>
  </si>
  <si>
    <t>U.M.F. COSALA</t>
  </si>
  <si>
    <t>U.M.F. EL DORADO</t>
  </si>
  <si>
    <t>U.M.F. GATO DE LARA</t>
  </si>
  <si>
    <t>U.M.F. GUAMUCHIL (M.R.1)</t>
  </si>
  <si>
    <t>U.M.F. MOCORITO</t>
  </si>
  <si>
    <t>U.M.F. NAVOLATO</t>
  </si>
  <si>
    <t>SONORA</t>
  </si>
  <si>
    <t>H.G. HERMOSILLO</t>
  </si>
  <si>
    <t>C.H. CD. OBREGON</t>
  </si>
  <si>
    <t>C.H. NAVOJOA</t>
  </si>
  <si>
    <t>C.H. GUAYMAS</t>
  </si>
  <si>
    <t>C.M.F. AGUA PRIETA</t>
  </si>
  <si>
    <t>C.M.F. CANANEA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</si>
  <si>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</si>
  <si>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</si>
  <si>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</si>
  <si>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</si>
  <si>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</si>
  <si>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</si>
  <si>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</si>
  <si>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</si>
  <si>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U.M.F. SAN FERNANDO</t>
  </si>
  <si>
    <t>C.H. CD. MANTE</t>
  </si>
  <si>
    <t>TLAXCALA</t>
  </si>
  <si>
    <t>C.H. TLAXCALA, TLAX.</t>
  </si>
  <si>
    <t>VERACRUZ</t>
  </si>
  <si>
    <t>C.H. XALAPA</t>
  </si>
  <si>
    <t>U.M.F. ALTOTONGA</t>
  </si>
  <si>
    <t>H.G. VERACRUZ, VER.</t>
  </si>
  <si>
    <t>U.M.F. ALVARADO</t>
  </si>
  <si>
    <t>C.M.F. CORDOBA</t>
  </si>
  <si>
    <t>U.M.F. HUATUSCO DE CHICUELLAR</t>
  </si>
  <si>
    <t>U.M.F. TEZONAPA</t>
  </si>
  <si>
    <t>C.H. ORIZABA</t>
  </si>
  <si>
    <t>C.H. TUXPAN</t>
  </si>
  <si>
    <t>C.H. POZA RICA DE HIDALGO</t>
  </si>
  <si>
    <t>U.M.F. ALAMO</t>
  </si>
  <si>
    <t>U.M.F. GUTIERREZ ZAMORA</t>
  </si>
  <si>
    <t>U.M.F. PAPANTLA</t>
  </si>
  <si>
    <t>C.H. COATZACOALCOS</t>
  </si>
  <si>
    <t>C.M.F. SAN ANDRES TUXTLA</t>
  </si>
  <si>
    <t>C.M.F. TIERRA BLANCA</t>
  </si>
  <si>
    <t>C.M.F. MARTINEZ DE LA TORRE</t>
  </si>
  <si>
    <t>U.M.F. MISANTLA</t>
  </si>
  <si>
    <t>U.M.F. NAUTLA</t>
  </si>
  <si>
    <t>U.M.F. TLAPACOYAN</t>
  </si>
  <si>
    <t>U.M.F. VEGA DE ALATORRE</t>
  </si>
  <si>
    <t>C.M.F. LAS CHOAPAS</t>
  </si>
  <si>
    <t>C.M.F. TANTOYUCA</t>
  </si>
  <si>
    <t>U.M.F. BENITO JUAREZ</t>
  </si>
  <si>
    <t>U.M.F. CHICONTEPEC DE TEJEDA</t>
  </si>
  <si>
    <t>U.M.F. TEMPOAL DE SANCHEZ</t>
  </si>
  <si>
    <t>C.M.F. ACAYUCAN</t>
  </si>
  <si>
    <t>C.M.F. NARANJOS</t>
  </si>
  <si>
    <t>U.M.F. OZULUAMA</t>
  </si>
  <si>
    <t>C.M.F. PANUCO</t>
  </si>
  <si>
    <t>YUCATAN</t>
  </si>
  <si>
    <t>H.R. MERIDA</t>
  </si>
  <si>
    <t>U.M.F. PROGRESO</t>
  </si>
  <si>
    <t>U.M.F. IZAMAL</t>
  </si>
  <si>
    <t>U.M.F. MAXCANU</t>
  </si>
  <si>
    <t>U.M.F. MOTUL</t>
  </si>
  <si>
    <t>U.M.F. MUNA</t>
  </si>
  <si>
    <t>U.M.F. OXKUTZCAB</t>
  </si>
  <si>
    <t>U.M.F. TICUL</t>
  </si>
  <si>
    <t>U.M.F. TIZIMIN</t>
  </si>
  <si>
    <t>U.M.F. TIXKOKOB</t>
  </si>
  <si>
    <t>U.M.F. VALLADOLID (M.R. 2)</t>
  </si>
  <si>
    <t>ZACATECAS</t>
  </si>
  <si>
    <t>H.G. ZACATECAS, ZAC.</t>
  </si>
  <si>
    <t>17. 2 SERVICIOS AUXILIARES DE DIAGNOSTICO POR UNIDAD MEDICA</t>
  </si>
  <si>
    <t>SERVICIOS SUBROGADOS</t>
  </si>
  <si>
    <t>LABORATORIO</t>
  </si>
  <si>
    <t>RAYOS X</t>
  </si>
  <si>
    <t>CITOLOGIA</t>
  </si>
  <si>
    <t>EXFOLIATIVA</t>
  </si>
  <si>
    <t>HISTOPATOLOGIA</t>
  </si>
  <si>
    <t>ELECTROENCE-</t>
  </si>
  <si>
    <t>FALOGRAMA</t>
  </si>
  <si>
    <t>C.M.F. CD. ACUÑA</t>
  </si>
  <si>
    <t>U.M.F. CABO SAN LUCAS</t>
  </si>
  <si>
    <t>U.M.F. SAN JOSE DEL CABO (MR1)</t>
  </si>
  <si>
    <t>U.M.F. GUERRERO NEGRO (M.R. 2)</t>
  </si>
  <si>
    <t>U.M.F. PUNTA ABREOJOS</t>
  </si>
  <si>
    <t>U.M.F. HOPELCHEN</t>
  </si>
  <si>
    <t>U.M.F. ACAPETAHUA</t>
  </si>
  <si>
    <t>U.M.F. CD. HIDALGO</t>
  </si>
  <si>
    <t>U.M.F. JIQUIPILAS</t>
  </si>
  <si>
    <t>C.M.F. OJINAGA (M.R. 1)</t>
  </si>
  <si>
    <t>C.M.F. CD. JIMENEZ</t>
  </si>
  <si>
    <t>C.M.F. CD. CUAUHTEMOC</t>
  </si>
  <si>
    <t>C.M.F. CD. CAMARGO</t>
  </si>
  <si>
    <t>U.M.F. ATOYAC DE ALVAREZ</t>
  </si>
  <si>
    <t>U.M.F. LA UNION</t>
  </si>
  <si>
    <t>U.M.F. PETATLAN</t>
  </si>
  <si>
    <t>U.M.F. SAN JERONIMO</t>
  </si>
  <si>
    <t>U.M.F. ZIHUATANEJO</t>
  </si>
  <si>
    <t>U.M.F. SAN JUAN DE LOS LAGOS</t>
  </si>
  <si>
    <t>C.M.F. AUTLAN DE NAVARRO (MR2)</t>
  </si>
  <si>
    <t>U.M.F. SAN PATRICIO MELAQUE</t>
  </si>
  <si>
    <t>C.M.F. PUERTO VALLARTA</t>
  </si>
  <si>
    <t>U.M.F. EL TUITO</t>
  </si>
  <si>
    <t>U.M.F. TEPALCATEPEC</t>
  </si>
  <si>
    <t>C.H. ZITACUARO</t>
  </si>
  <si>
    <t>U.M.F. LOS REYES</t>
  </si>
  <si>
    <t>C.M.F. ARIO DE ROSALES</t>
  </si>
  <si>
    <t>C.M.F. CD. HIDALGO</t>
  </si>
  <si>
    <t>C.M.F. ACAPONETA (M.R.1)</t>
  </si>
  <si>
    <t>U.M.F. GRAL. BRAVO</t>
  </si>
  <si>
    <t>U.M.F. ITURBIDE</t>
  </si>
  <si>
    <t>U.M.F. VILLA DE SANTIAGO</t>
  </si>
  <si>
    <t>U.M.F. SAN JOSE DE RAICES</t>
  </si>
  <si>
    <t>C.H. HUAJUAPAN DE LEON</t>
  </si>
  <si>
    <t>C.M.F. PUERTO ESCONDIDO (MR.2)</t>
  </si>
  <si>
    <t>C.M.F. COZUMEL (M.R.2)</t>
  </si>
  <si>
    <t>U.M.F. BADIRAGUATO</t>
  </si>
  <si>
    <t>U.M.F. ESTACION LA CRUZ</t>
  </si>
  <si>
    <t>C.M.F. NOGALES (M.R.2.)</t>
  </si>
  <si>
    <t>C.M.F. CARDENAS (M.R. 2)</t>
  </si>
  <si>
    <t>U.M.F. VALLE HERMOSO</t>
  </si>
  <si>
    <t>U.M.F. PASO DEL MACHO</t>
  </si>
  <si>
    <t>C.M.F. COSAMALOAPAN DE CARPIO</t>
  </si>
  <si>
    <t>C.M.F. CD. GRAL. MIGUEL ALEMAN</t>
  </si>
  <si>
    <t>C.M.F. MINATITLAN  (M.R. 2)</t>
  </si>
  <si>
    <t>C.M.F. CERRO AZUL (M.R. 1)</t>
  </si>
  <si>
    <t>U.M.F. TEKAX (M.R. 1)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</si>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</sst>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4"/>
  <sheetViews>
    <sheetView showGridLines="0" showZero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40.7109375" style="0" customWidth="1"/>
    <col min="2" max="11" width="11.421875" style="2" customWidth="1"/>
    <col min="12" max="12" width="3.7109375" style="2" customWidth="1"/>
  </cols>
  <sheetData>
    <row r="1" spans="1:12" ht="12.75">
      <c r="A1" s="10" t="s">
        <v>328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ht="12.75">
      <c r="A3" s="10" t="s">
        <v>272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5" ht="12.75">
      <c r="I5" s="5" t="s">
        <v>273</v>
      </c>
    </row>
    <row r="6" spans="1:12" ht="12.75">
      <c r="A6" s="3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1" ht="12.75">
      <c r="B7" s="9" t="s">
        <v>274</v>
      </c>
      <c r="C7" s="9"/>
      <c r="D7" s="9" t="s">
        <v>275</v>
      </c>
      <c r="E7" s="9"/>
      <c r="F7" s="9" t="s">
        <v>276</v>
      </c>
      <c r="G7" s="9"/>
      <c r="H7" s="9" t="s">
        <v>278</v>
      </c>
      <c r="I7" s="9"/>
      <c r="J7" s="9" t="s">
        <v>279</v>
      </c>
      <c r="K7" s="9"/>
    </row>
    <row r="8" spans="2:11" ht="12.75">
      <c r="B8" s="9"/>
      <c r="C8" s="9"/>
      <c r="D8" s="9"/>
      <c r="E8" s="9"/>
      <c r="F8" s="9" t="s">
        <v>277</v>
      </c>
      <c r="G8" s="9"/>
      <c r="J8" s="9" t="s">
        <v>280</v>
      </c>
      <c r="K8" s="9"/>
    </row>
    <row r="9" spans="1:12" ht="12.75">
      <c r="A9" s="4" t="s">
        <v>0</v>
      </c>
      <c r="B9" s="7" t="s">
        <v>2</v>
      </c>
      <c r="C9" s="7" t="s">
        <v>1</v>
      </c>
      <c r="D9" s="7" t="s">
        <v>2</v>
      </c>
      <c r="E9" s="7" t="s">
        <v>1</v>
      </c>
      <c r="F9" s="7" t="s">
        <v>2</v>
      </c>
      <c r="G9" s="7" t="s">
        <v>1</v>
      </c>
      <c r="H9" s="7" t="s">
        <v>2</v>
      </c>
      <c r="I9" s="7" t="s">
        <v>1</v>
      </c>
      <c r="J9" s="7" t="s">
        <v>2</v>
      </c>
      <c r="K9" s="7" t="s">
        <v>1</v>
      </c>
      <c r="L9" s="8"/>
    </row>
    <row r="11" spans="1:11" ht="12.75">
      <c r="A11" s="1" t="s">
        <v>3</v>
      </c>
      <c r="B11" s="2">
        <f>SUM(B13:B14)</f>
        <v>620352</v>
      </c>
      <c r="C11" s="2">
        <f aca="true" t="shared" si="0" ref="C11:K11">SUM(C13:C14)</f>
        <v>234008</v>
      </c>
      <c r="D11" s="2">
        <f t="shared" si="0"/>
        <v>64935</v>
      </c>
      <c r="E11" s="2">
        <f t="shared" si="0"/>
        <v>48501</v>
      </c>
      <c r="F11" s="2">
        <f t="shared" si="0"/>
        <v>24192</v>
      </c>
      <c r="G11" s="2">
        <f t="shared" si="0"/>
        <v>24144</v>
      </c>
      <c r="H11" s="2">
        <f t="shared" si="0"/>
        <v>8258</v>
      </c>
      <c r="I11" s="2">
        <f t="shared" si="0"/>
        <v>8191</v>
      </c>
      <c r="J11" s="2">
        <f t="shared" si="0"/>
        <v>3411</v>
      </c>
      <c r="K11" s="2">
        <f t="shared" si="0"/>
        <v>3411</v>
      </c>
    </row>
    <row r="13" spans="1:11" ht="12.75">
      <c r="A13" s="1" t="s">
        <v>4</v>
      </c>
      <c r="B13" s="2">
        <f>SUM(B16:B18)/2</f>
        <v>253</v>
      </c>
      <c r="C13" s="2">
        <f aca="true" t="shared" si="1" ref="C13:K13">SUM(C16:C18)/2</f>
        <v>161</v>
      </c>
      <c r="D13" s="2">
        <f t="shared" si="1"/>
        <v>23</v>
      </c>
      <c r="E13" s="2">
        <f t="shared" si="1"/>
        <v>23</v>
      </c>
      <c r="F13" s="2">
        <f t="shared" si="1"/>
        <v>0</v>
      </c>
      <c r="G13" s="2">
        <f t="shared" si="1"/>
        <v>0</v>
      </c>
      <c r="H13" s="2">
        <f t="shared" si="1"/>
        <v>0</v>
      </c>
      <c r="I13" s="2">
        <f t="shared" si="1"/>
        <v>0</v>
      </c>
      <c r="J13" s="2">
        <f t="shared" si="1"/>
        <v>0</v>
      </c>
      <c r="K13" s="2">
        <f t="shared" si="1"/>
        <v>0</v>
      </c>
    </row>
    <row r="14" spans="1:11" ht="12.75">
      <c r="A14" s="1" t="s">
        <v>5</v>
      </c>
      <c r="B14" s="2">
        <f>SUM(B20:B394)/2</f>
        <v>620099</v>
      </c>
      <c r="C14" s="2">
        <f aca="true" t="shared" si="2" ref="C14:K14">SUM(C20:C394)/2</f>
        <v>233847</v>
      </c>
      <c r="D14" s="2">
        <f t="shared" si="2"/>
        <v>64912</v>
      </c>
      <c r="E14" s="2">
        <f t="shared" si="2"/>
        <v>48478</v>
      </c>
      <c r="F14" s="2">
        <f t="shared" si="2"/>
        <v>24192</v>
      </c>
      <c r="G14" s="2">
        <f t="shared" si="2"/>
        <v>24144</v>
      </c>
      <c r="H14" s="2">
        <f t="shared" si="2"/>
        <v>8258</v>
      </c>
      <c r="I14" s="2">
        <f t="shared" si="2"/>
        <v>8191</v>
      </c>
      <c r="J14" s="2">
        <f t="shared" si="2"/>
        <v>3411</v>
      </c>
      <c r="K14" s="2">
        <f t="shared" si="2"/>
        <v>3411</v>
      </c>
    </row>
    <row r="16" spans="1:11" ht="12.75">
      <c r="A16" s="1" t="s">
        <v>6</v>
      </c>
      <c r="B16" s="2">
        <f>SUM(B18)</f>
        <v>253</v>
      </c>
      <c r="C16" s="2">
        <f aca="true" t="shared" si="3" ref="C16:K16">SUM(C18)</f>
        <v>161</v>
      </c>
      <c r="D16" s="2">
        <f t="shared" si="3"/>
        <v>23</v>
      </c>
      <c r="E16" s="2">
        <f t="shared" si="3"/>
        <v>23</v>
      </c>
      <c r="F16" s="2">
        <f t="shared" si="3"/>
        <v>0</v>
      </c>
      <c r="G16" s="2">
        <f t="shared" si="3"/>
        <v>0</v>
      </c>
      <c r="H16" s="2">
        <f t="shared" si="3"/>
        <v>0</v>
      </c>
      <c r="I16" s="2">
        <f t="shared" si="3"/>
        <v>0</v>
      </c>
      <c r="J16" s="2">
        <f t="shared" si="3"/>
        <v>0</v>
      </c>
      <c r="K16" s="2">
        <f t="shared" si="3"/>
        <v>0</v>
      </c>
    </row>
    <row r="18" spans="1:5" ht="12.75">
      <c r="A18" s="1" t="s">
        <v>7</v>
      </c>
      <c r="B18" s="2">
        <v>253</v>
      </c>
      <c r="C18" s="2">
        <v>161</v>
      </c>
      <c r="D18" s="2">
        <v>23</v>
      </c>
      <c r="E18" s="2">
        <v>23</v>
      </c>
    </row>
    <row r="20" spans="1:11" ht="12.75">
      <c r="A20" s="1" t="s">
        <v>8</v>
      </c>
      <c r="B20" s="2">
        <f>SUM(B22)</f>
        <v>1010</v>
      </c>
      <c r="C20" s="2">
        <f aca="true" t="shared" si="4" ref="C20:K20">SUM(C22)</f>
        <v>526</v>
      </c>
      <c r="D20" s="2">
        <f t="shared" si="4"/>
        <v>1134</v>
      </c>
      <c r="E20" s="2">
        <f t="shared" si="4"/>
        <v>658</v>
      </c>
      <c r="F20" s="2">
        <f t="shared" si="4"/>
        <v>4501</v>
      </c>
      <c r="G20" s="2">
        <f t="shared" si="4"/>
        <v>4501</v>
      </c>
      <c r="H20" s="2">
        <f t="shared" si="4"/>
        <v>955</v>
      </c>
      <c r="I20" s="2">
        <f t="shared" si="4"/>
        <v>950</v>
      </c>
      <c r="J20" s="2">
        <f t="shared" si="4"/>
        <v>78</v>
      </c>
      <c r="K20" s="2">
        <f t="shared" si="4"/>
        <v>78</v>
      </c>
    </row>
    <row r="22" spans="1:11" ht="12.75">
      <c r="A22" s="1" t="s">
        <v>9</v>
      </c>
      <c r="B22" s="2">
        <v>1010</v>
      </c>
      <c r="C22" s="2">
        <v>526</v>
      </c>
      <c r="D22" s="2">
        <v>1134</v>
      </c>
      <c r="E22" s="2">
        <v>658</v>
      </c>
      <c r="F22" s="2">
        <v>4501</v>
      </c>
      <c r="G22" s="2">
        <v>4501</v>
      </c>
      <c r="H22" s="2">
        <v>955</v>
      </c>
      <c r="I22" s="2">
        <v>950</v>
      </c>
      <c r="J22" s="2">
        <v>78</v>
      </c>
      <c r="K22" s="2">
        <v>78</v>
      </c>
    </row>
    <row r="24" spans="1:11" ht="12.75">
      <c r="A24" s="1" t="s">
        <v>10</v>
      </c>
      <c r="B24" s="2">
        <f>SUM(B26:B28)</f>
        <v>13745</v>
      </c>
      <c r="C24" s="2">
        <f aca="true" t="shared" si="5" ref="C24:K24">SUM(C26:C28)</f>
        <v>6046</v>
      </c>
      <c r="D24" s="2">
        <f t="shared" si="5"/>
        <v>1990</v>
      </c>
      <c r="E24" s="2">
        <f t="shared" si="5"/>
        <v>1784</v>
      </c>
      <c r="F24" s="2">
        <f t="shared" si="5"/>
        <v>0</v>
      </c>
      <c r="G24" s="2">
        <f t="shared" si="5"/>
        <v>0</v>
      </c>
      <c r="H24" s="2">
        <f t="shared" si="5"/>
        <v>802</v>
      </c>
      <c r="I24" s="2">
        <f t="shared" si="5"/>
        <v>776</v>
      </c>
      <c r="J24" s="2">
        <f t="shared" si="5"/>
        <v>30</v>
      </c>
      <c r="K24" s="2">
        <f t="shared" si="5"/>
        <v>30</v>
      </c>
    </row>
    <row r="26" spans="1:11" ht="12.75">
      <c r="A26" s="1" t="s">
        <v>11</v>
      </c>
      <c r="B26" s="2">
        <v>2294</v>
      </c>
      <c r="C26" s="2">
        <v>1101</v>
      </c>
      <c r="D26" s="2">
        <v>90</v>
      </c>
      <c r="E26" s="2">
        <v>89</v>
      </c>
      <c r="H26" s="2">
        <v>371</v>
      </c>
      <c r="I26" s="2">
        <v>367</v>
      </c>
      <c r="J26" s="2">
        <v>25</v>
      </c>
      <c r="K26" s="2">
        <v>25</v>
      </c>
    </row>
    <row r="27" spans="1:5" ht="12.75">
      <c r="A27" s="1" t="s">
        <v>12</v>
      </c>
      <c r="B27" s="2">
        <v>1825</v>
      </c>
      <c r="C27" s="2">
        <v>1413</v>
      </c>
      <c r="D27" s="2">
        <v>730</v>
      </c>
      <c r="E27" s="2">
        <v>648</v>
      </c>
    </row>
    <row r="28" spans="1:11" ht="12.75">
      <c r="A28" s="1" t="s">
        <v>13</v>
      </c>
      <c r="B28" s="2">
        <v>9626</v>
      </c>
      <c r="C28" s="2">
        <v>3532</v>
      </c>
      <c r="D28" s="2">
        <v>1170</v>
      </c>
      <c r="E28" s="2">
        <v>1047</v>
      </c>
      <c r="H28" s="2">
        <v>431</v>
      </c>
      <c r="I28" s="2">
        <v>409</v>
      </c>
      <c r="J28" s="2">
        <v>5</v>
      </c>
      <c r="K28" s="2">
        <v>5</v>
      </c>
    </row>
    <row r="30" spans="1:11" ht="12.75">
      <c r="A30" s="1" t="s">
        <v>14</v>
      </c>
      <c r="B30" s="2">
        <f>SUM(B32:B43)</f>
        <v>19154</v>
      </c>
      <c r="C30" s="2">
        <f aca="true" t="shared" si="6" ref="C30:K30">SUM(C32:C43)</f>
        <v>6201</v>
      </c>
      <c r="D30" s="2">
        <f t="shared" si="6"/>
        <v>2292</v>
      </c>
      <c r="E30" s="2">
        <f t="shared" si="6"/>
        <v>1701</v>
      </c>
      <c r="F30" s="2">
        <f t="shared" si="6"/>
        <v>0</v>
      </c>
      <c r="G30" s="2">
        <f t="shared" si="6"/>
        <v>0</v>
      </c>
      <c r="H30" s="2">
        <f t="shared" si="6"/>
        <v>12</v>
      </c>
      <c r="I30" s="2">
        <f t="shared" si="6"/>
        <v>12</v>
      </c>
      <c r="J30" s="2">
        <f t="shared" si="6"/>
        <v>78</v>
      </c>
      <c r="K30" s="2">
        <f t="shared" si="6"/>
        <v>78</v>
      </c>
    </row>
    <row r="32" spans="1:11" ht="12.75">
      <c r="A32" s="1" t="s">
        <v>15</v>
      </c>
      <c r="B32" s="2">
        <v>1017</v>
      </c>
      <c r="C32" s="2">
        <v>455</v>
      </c>
      <c r="D32" s="2">
        <v>764</v>
      </c>
      <c r="E32" s="2">
        <v>713</v>
      </c>
      <c r="H32" s="2">
        <v>12</v>
      </c>
      <c r="I32" s="2">
        <v>12</v>
      </c>
      <c r="J32" s="2">
        <v>78</v>
      </c>
      <c r="K32" s="2">
        <v>78</v>
      </c>
    </row>
    <row r="33" spans="1:5" ht="12.75">
      <c r="A33" s="1" t="s">
        <v>282</v>
      </c>
      <c r="B33" s="2">
        <v>1205</v>
      </c>
      <c r="C33" s="2">
        <v>461</v>
      </c>
      <c r="D33" s="2">
        <v>85</v>
      </c>
      <c r="E33" s="2">
        <v>79</v>
      </c>
    </row>
    <row r="34" spans="1:5" ht="12.75">
      <c r="A34" s="1" t="s">
        <v>283</v>
      </c>
      <c r="B34" s="2">
        <v>7988</v>
      </c>
      <c r="C34" s="2">
        <v>2106</v>
      </c>
      <c r="D34" s="2">
        <v>1025</v>
      </c>
      <c r="E34" s="2">
        <v>642</v>
      </c>
    </row>
    <row r="35" spans="1:3" ht="12.75">
      <c r="A35" s="1" t="s">
        <v>16</v>
      </c>
      <c r="B35" s="2">
        <v>413</v>
      </c>
      <c r="C35" s="2">
        <v>168</v>
      </c>
    </row>
    <row r="36" spans="1:3" ht="12.75">
      <c r="A36" s="1" t="s">
        <v>17</v>
      </c>
      <c r="B36" s="2">
        <v>940</v>
      </c>
      <c r="C36" s="2">
        <v>402</v>
      </c>
    </row>
    <row r="37" spans="1:5" ht="12.75">
      <c r="A37" s="1" t="s">
        <v>18</v>
      </c>
      <c r="B37" s="2">
        <v>2265</v>
      </c>
      <c r="C37" s="2">
        <v>907</v>
      </c>
      <c r="D37" s="2">
        <v>372</v>
      </c>
      <c r="E37" s="2">
        <v>223</v>
      </c>
    </row>
    <row r="38" spans="1:3" ht="12.75">
      <c r="A38" s="1" t="s">
        <v>19</v>
      </c>
      <c r="B38" s="2">
        <v>227</v>
      </c>
      <c r="C38" s="2">
        <v>117</v>
      </c>
    </row>
    <row r="39" spans="1:5" ht="12.75">
      <c r="A39" s="1" t="s">
        <v>20</v>
      </c>
      <c r="B39" s="2">
        <v>1215</v>
      </c>
      <c r="C39" s="2">
        <v>446</v>
      </c>
      <c r="D39" s="2">
        <v>46</v>
      </c>
      <c r="E39" s="2">
        <v>44</v>
      </c>
    </row>
    <row r="40" spans="1:3" ht="12.75">
      <c r="A40" s="1" t="s">
        <v>284</v>
      </c>
      <c r="B40" s="2">
        <v>1257</v>
      </c>
      <c r="C40" s="2">
        <v>474</v>
      </c>
    </row>
    <row r="41" spans="1:3" ht="12.75">
      <c r="A41" s="1" t="s">
        <v>21</v>
      </c>
      <c r="B41" s="2">
        <v>1576</v>
      </c>
      <c r="C41" s="2">
        <v>361</v>
      </c>
    </row>
    <row r="42" spans="1:3" ht="12.75">
      <c r="A42" s="1" t="s">
        <v>285</v>
      </c>
      <c r="B42" s="2">
        <v>69</v>
      </c>
      <c r="C42" s="2">
        <v>18</v>
      </c>
    </row>
    <row r="43" spans="1:3" ht="12.75">
      <c r="A43" s="1" t="s">
        <v>22</v>
      </c>
      <c r="B43" s="2">
        <v>982</v>
      </c>
      <c r="C43" s="2">
        <v>286</v>
      </c>
    </row>
    <row r="45" spans="1:11" ht="12.75">
      <c r="A45" s="1" t="s">
        <v>23</v>
      </c>
      <c r="B45" s="2">
        <f>SUM(B47:B52)</f>
        <v>4003</v>
      </c>
      <c r="C45" s="2">
        <f aca="true" t="shared" si="7" ref="C45:K45">SUM(C47:C52)</f>
        <v>1843</v>
      </c>
      <c r="D45" s="2">
        <f t="shared" si="7"/>
        <v>562</v>
      </c>
      <c r="E45" s="2">
        <f t="shared" si="7"/>
        <v>497</v>
      </c>
      <c r="F45" s="2">
        <f t="shared" si="7"/>
        <v>0</v>
      </c>
      <c r="G45" s="2">
        <f t="shared" si="7"/>
        <v>0</v>
      </c>
      <c r="H45" s="2">
        <f t="shared" si="7"/>
        <v>32</v>
      </c>
      <c r="I45" s="2">
        <f t="shared" si="7"/>
        <v>23</v>
      </c>
      <c r="J45" s="2">
        <f t="shared" si="7"/>
        <v>26</v>
      </c>
      <c r="K45" s="2">
        <f t="shared" si="7"/>
        <v>26</v>
      </c>
    </row>
    <row r="47" spans="1:11" ht="12.75">
      <c r="A47" s="1" t="s">
        <v>24</v>
      </c>
      <c r="B47" s="2">
        <v>1525</v>
      </c>
      <c r="C47" s="2">
        <v>917</v>
      </c>
      <c r="D47" s="2">
        <v>279</v>
      </c>
      <c r="E47" s="2">
        <v>274</v>
      </c>
      <c r="J47" s="2">
        <v>26</v>
      </c>
      <c r="K47" s="2">
        <v>26</v>
      </c>
    </row>
    <row r="48" spans="1:5" ht="12.75">
      <c r="A48" s="1" t="s">
        <v>25</v>
      </c>
      <c r="B48" s="2">
        <v>186</v>
      </c>
      <c r="C48" s="2">
        <v>41</v>
      </c>
      <c r="D48" s="2">
        <v>49</v>
      </c>
      <c r="E48" s="2">
        <v>28</v>
      </c>
    </row>
    <row r="49" spans="1:5" ht="12.75">
      <c r="A49" s="1" t="s">
        <v>26</v>
      </c>
      <c r="B49" s="2">
        <v>542</v>
      </c>
      <c r="C49" s="2">
        <v>182</v>
      </c>
      <c r="D49" s="2">
        <v>10</v>
      </c>
      <c r="E49" s="2">
        <v>8</v>
      </c>
    </row>
    <row r="50" spans="1:5" ht="12.75">
      <c r="A50" s="1" t="s">
        <v>27</v>
      </c>
      <c r="B50" s="2">
        <v>1294</v>
      </c>
      <c r="C50" s="2">
        <v>449</v>
      </c>
      <c r="D50" s="2">
        <v>114</v>
      </c>
      <c r="E50" s="2">
        <v>87</v>
      </c>
    </row>
    <row r="51" spans="1:5" ht="12.75">
      <c r="A51" s="1" t="s">
        <v>286</v>
      </c>
      <c r="B51" s="2">
        <v>6</v>
      </c>
      <c r="C51" s="2">
        <v>2</v>
      </c>
      <c r="D51" s="2">
        <v>3</v>
      </c>
      <c r="E51" s="2">
        <v>2</v>
      </c>
    </row>
    <row r="52" spans="1:9" ht="12.75">
      <c r="A52" s="1" t="s">
        <v>28</v>
      </c>
      <c r="B52" s="2">
        <v>450</v>
      </c>
      <c r="C52" s="2">
        <v>252</v>
      </c>
      <c r="D52" s="2">
        <v>107</v>
      </c>
      <c r="E52" s="2">
        <v>98</v>
      </c>
      <c r="H52" s="2">
        <v>32</v>
      </c>
      <c r="I52" s="2">
        <v>23</v>
      </c>
    </row>
    <row r="54" spans="1:11" ht="12.75">
      <c r="A54" s="1" t="s">
        <v>29</v>
      </c>
      <c r="B54" s="2">
        <f>SUM(B56:B64)</f>
        <v>31715</v>
      </c>
      <c r="C54" s="2">
        <f aca="true" t="shared" si="8" ref="C54:K54">SUM(C56:C64)</f>
        <v>11467</v>
      </c>
      <c r="D54" s="2">
        <f t="shared" si="8"/>
        <v>4527</v>
      </c>
      <c r="E54" s="2">
        <f t="shared" si="8"/>
        <v>3141</v>
      </c>
      <c r="F54" s="2">
        <f t="shared" si="8"/>
        <v>0</v>
      </c>
      <c r="G54" s="2">
        <f t="shared" si="8"/>
        <v>0</v>
      </c>
      <c r="H54" s="2">
        <f t="shared" si="8"/>
        <v>0</v>
      </c>
      <c r="I54" s="2">
        <f t="shared" si="8"/>
        <v>0</v>
      </c>
      <c r="J54" s="2">
        <f t="shared" si="8"/>
        <v>106</v>
      </c>
      <c r="K54" s="2">
        <f t="shared" si="8"/>
        <v>106</v>
      </c>
    </row>
    <row r="56" spans="1:11" ht="12.75">
      <c r="A56" s="1" t="s">
        <v>30</v>
      </c>
      <c r="B56" s="2">
        <v>481</v>
      </c>
      <c r="C56" s="2">
        <v>378</v>
      </c>
      <c r="D56" s="2">
        <v>10</v>
      </c>
      <c r="E56" s="2">
        <v>10</v>
      </c>
      <c r="J56" s="2">
        <v>82</v>
      </c>
      <c r="K56" s="2">
        <v>82</v>
      </c>
    </row>
    <row r="57" spans="1:3" ht="12.75">
      <c r="A57" s="1" t="s">
        <v>31</v>
      </c>
      <c r="B57" s="2">
        <v>1207</v>
      </c>
      <c r="C57" s="2">
        <v>876</v>
      </c>
    </row>
    <row r="58" spans="1:3" ht="12.75">
      <c r="A58" s="1" t="s">
        <v>32</v>
      </c>
      <c r="B58" s="2">
        <v>1036</v>
      </c>
      <c r="C58" s="2">
        <v>597</v>
      </c>
    </row>
    <row r="59" spans="1:11" ht="12.75">
      <c r="A59" s="1" t="s">
        <v>33</v>
      </c>
      <c r="B59" s="2">
        <v>1347</v>
      </c>
      <c r="C59" s="2">
        <v>747</v>
      </c>
      <c r="D59" s="2">
        <v>90</v>
      </c>
      <c r="E59" s="2">
        <v>88</v>
      </c>
      <c r="J59" s="2">
        <v>18</v>
      </c>
      <c r="K59" s="2">
        <v>18</v>
      </c>
    </row>
    <row r="60" spans="1:11" ht="12.75">
      <c r="A60" s="1" t="s">
        <v>281</v>
      </c>
      <c r="B60" s="2">
        <v>8107</v>
      </c>
      <c r="C60" s="2">
        <v>2412</v>
      </c>
      <c r="D60" s="2">
        <v>1957</v>
      </c>
      <c r="E60" s="2">
        <v>1134</v>
      </c>
      <c r="J60" s="2">
        <v>6</v>
      </c>
      <c r="K60" s="2">
        <v>6</v>
      </c>
    </row>
    <row r="61" spans="1:5" ht="12.75">
      <c r="A61" s="1" t="s">
        <v>34</v>
      </c>
      <c r="B61" s="2">
        <v>6675</v>
      </c>
      <c r="C61" s="2">
        <v>2503</v>
      </c>
      <c r="D61" s="2">
        <v>807</v>
      </c>
      <c r="E61" s="2">
        <v>713</v>
      </c>
    </row>
    <row r="62" spans="1:5" ht="12.75">
      <c r="A62" s="1" t="s">
        <v>35</v>
      </c>
      <c r="B62" s="2">
        <v>840</v>
      </c>
      <c r="C62" s="2">
        <v>372</v>
      </c>
      <c r="D62" s="2">
        <v>619</v>
      </c>
      <c r="E62" s="2">
        <v>614</v>
      </c>
    </row>
    <row r="63" spans="1:5" ht="12.75">
      <c r="A63" s="1" t="s">
        <v>36</v>
      </c>
      <c r="B63" s="2">
        <v>7434</v>
      </c>
      <c r="C63" s="2">
        <v>1905</v>
      </c>
      <c r="D63" s="2">
        <v>1015</v>
      </c>
      <c r="E63" s="2">
        <v>558</v>
      </c>
    </row>
    <row r="64" spans="1:5" ht="12.75">
      <c r="A64" s="1" t="s">
        <v>37</v>
      </c>
      <c r="B64" s="2">
        <v>4588</v>
      </c>
      <c r="C64" s="2">
        <v>1677</v>
      </c>
      <c r="D64" s="2">
        <v>29</v>
      </c>
      <c r="E64" s="2">
        <v>24</v>
      </c>
    </row>
    <row r="66" spans="1:11" ht="12.75">
      <c r="A66" s="1" t="s">
        <v>38</v>
      </c>
      <c r="B66" s="2">
        <f>SUM(B68:B69)</f>
        <v>1348</v>
      </c>
      <c r="C66" s="2">
        <f aca="true" t="shared" si="9" ref="C66:K66">SUM(C68:C69)</f>
        <v>1096</v>
      </c>
      <c r="D66" s="2">
        <f t="shared" si="9"/>
        <v>269</v>
      </c>
      <c r="E66" s="2">
        <f t="shared" si="9"/>
        <v>180</v>
      </c>
      <c r="F66" s="2">
        <f t="shared" si="9"/>
        <v>0</v>
      </c>
      <c r="G66" s="2">
        <f t="shared" si="9"/>
        <v>0</v>
      </c>
      <c r="H66" s="2">
        <f t="shared" si="9"/>
        <v>0</v>
      </c>
      <c r="I66" s="2">
        <f t="shared" si="9"/>
        <v>0</v>
      </c>
      <c r="J66" s="2">
        <f t="shared" si="9"/>
        <v>140</v>
      </c>
      <c r="K66" s="2">
        <f t="shared" si="9"/>
        <v>140</v>
      </c>
    </row>
    <row r="68" spans="1:11" ht="12.75">
      <c r="A68" s="1" t="s">
        <v>39</v>
      </c>
      <c r="B68" s="2">
        <v>1171</v>
      </c>
      <c r="C68" s="2">
        <v>945</v>
      </c>
      <c r="D68" s="2">
        <v>247</v>
      </c>
      <c r="E68" s="2">
        <v>166</v>
      </c>
      <c r="J68" s="2">
        <v>140</v>
      </c>
      <c r="K68" s="2">
        <v>140</v>
      </c>
    </row>
    <row r="69" spans="1:5" ht="12.75">
      <c r="A69" s="1" t="s">
        <v>40</v>
      </c>
      <c r="B69" s="2">
        <v>177</v>
      </c>
      <c r="C69" s="2">
        <v>151</v>
      </c>
      <c r="D69" s="2">
        <v>22</v>
      </c>
      <c r="E69" s="2">
        <v>14</v>
      </c>
    </row>
    <row r="71" spans="1:11" ht="12.75">
      <c r="A71" s="1" t="s">
        <v>41</v>
      </c>
      <c r="B71" s="2">
        <f>SUM(B73:B93)</f>
        <v>23418</v>
      </c>
      <c r="C71" s="2">
        <f aca="true" t="shared" si="10" ref="C71:K71">SUM(C73:C93)</f>
        <v>11138</v>
      </c>
      <c r="D71" s="2">
        <f t="shared" si="10"/>
        <v>80</v>
      </c>
      <c r="E71" s="2">
        <f t="shared" si="10"/>
        <v>80</v>
      </c>
      <c r="F71" s="2">
        <f t="shared" si="10"/>
        <v>0</v>
      </c>
      <c r="G71" s="2">
        <f t="shared" si="10"/>
        <v>0</v>
      </c>
      <c r="H71" s="2">
        <f t="shared" si="10"/>
        <v>0</v>
      </c>
      <c r="I71" s="2">
        <f t="shared" si="10"/>
        <v>0</v>
      </c>
      <c r="J71" s="2">
        <f t="shared" si="10"/>
        <v>352</v>
      </c>
      <c r="K71" s="2">
        <f t="shared" si="10"/>
        <v>352</v>
      </c>
    </row>
    <row r="73" spans="1:11" ht="12.75">
      <c r="A73" s="1" t="s">
        <v>42</v>
      </c>
      <c r="B73" s="2">
        <v>5439</v>
      </c>
      <c r="C73" s="2">
        <v>2597</v>
      </c>
      <c r="J73" s="2">
        <v>243</v>
      </c>
      <c r="K73" s="2">
        <v>243</v>
      </c>
    </row>
    <row r="74" spans="1:11" ht="12.75">
      <c r="A74" s="1" t="s">
        <v>43</v>
      </c>
      <c r="B74" s="2">
        <v>1953</v>
      </c>
      <c r="C74" s="2">
        <v>1125</v>
      </c>
      <c r="D74" s="2">
        <v>80</v>
      </c>
      <c r="E74" s="2">
        <v>80</v>
      </c>
      <c r="J74" s="2">
        <v>109</v>
      </c>
      <c r="K74" s="2">
        <v>109</v>
      </c>
    </row>
    <row r="75" spans="1:3" ht="12.75">
      <c r="A75" s="1" t="s">
        <v>287</v>
      </c>
      <c r="B75" s="2">
        <v>10</v>
      </c>
      <c r="C75" s="2">
        <v>6</v>
      </c>
    </row>
    <row r="76" spans="1:3" ht="12.75">
      <c r="A76" s="1" t="s">
        <v>44</v>
      </c>
      <c r="B76" s="2">
        <v>439</v>
      </c>
      <c r="C76" s="2">
        <v>245</v>
      </c>
    </row>
    <row r="77" spans="1:3" ht="12.75">
      <c r="A77" s="1" t="s">
        <v>288</v>
      </c>
      <c r="B77" s="2">
        <v>142</v>
      </c>
      <c r="C77" s="2">
        <v>86</v>
      </c>
    </row>
    <row r="78" spans="1:3" ht="12.75">
      <c r="A78" s="1" t="s">
        <v>45</v>
      </c>
      <c r="B78" s="2">
        <v>525</v>
      </c>
      <c r="C78" s="2">
        <v>239</v>
      </c>
    </row>
    <row r="79" spans="1:3" ht="12.75">
      <c r="A79" s="1" t="s">
        <v>46</v>
      </c>
      <c r="B79" s="2">
        <v>66</v>
      </c>
      <c r="C79" s="2">
        <v>29</v>
      </c>
    </row>
    <row r="80" spans="1:3" ht="12.75">
      <c r="A80" s="1" t="s">
        <v>47</v>
      </c>
      <c r="B80" s="2">
        <v>1310</v>
      </c>
      <c r="C80" s="2">
        <v>523</v>
      </c>
    </row>
    <row r="81" spans="1:3" ht="12.75">
      <c r="A81" s="1" t="s">
        <v>48</v>
      </c>
      <c r="B81" s="2">
        <v>718</v>
      </c>
      <c r="C81" s="2">
        <v>421</v>
      </c>
    </row>
    <row r="82" spans="1:3" ht="12.75">
      <c r="A82" s="1" t="s">
        <v>49</v>
      </c>
      <c r="B82" s="2">
        <v>223</v>
      </c>
      <c r="C82" s="2">
        <v>209</v>
      </c>
    </row>
    <row r="83" spans="1:3" ht="12.75">
      <c r="A83" s="1" t="s">
        <v>50</v>
      </c>
      <c r="B83" s="2">
        <v>166</v>
      </c>
      <c r="C83" s="2">
        <v>82</v>
      </c>
    </row>
    <row r="84" spans="1:3" ht="12.75">
      <c r="A84" s="1" t="s">
        <v>51</v>
      </c>
      <c r="B84" s="2">
        <v>1154</v>
      </c>
      <c r="C84" s="2">
        <v>333</v>
      </c>
    </row>
    <row r="85" spans="1:3" ht="12.75">
      <c r="A85" s="1" t="s">
        <v>52</v>
      </c>
      <c r="B85" s="2">
        <v>1564</v>
      </c>
      <c r="C85" s="2">
        <v>897</v>
      </c>
    </row>
    <row r="86" spans="1:3" ht="12.75">
      <c r="A86" s="1" t="s">
        <v>53</v>
      </c>
      <c r="B86" s="2">
        <v>1354</v>
      </c>
      <c r="C86" s="2">
        <v>583</v>
      </c>
    </row>
    <row r="87" spans="1:3" ht="12.75">
      <c r="A87" s="1" t="s">
        <v>54</v>
      </c>
      <c r="B87" s="2">
        <v>349</v>
      </c>
      <c r="C87" s="2">
        <v>182</v>
      </c>
    </row>
    <row r="88" spans="1:3" ht="12.75">
      <c r="A88" s="1" t="s">
        <v>289</v>
      </c>
      <c r="B88" s="2">
        <v>87</v>
      </c>
      <c r="C88" s="2">
        <v>30</v>
      </c>
    </row>
    <row r="89" spans="1:3" ht="12.75">
      <c r="A89" s="1" t="s">
        <v>55</v>
      </c>
      <c r="B89" s="2">
        <v>103</v>
      </c>
      <c r="C89" s="2">
        <v>48</v>
      </c>
    </row>
    <row r="90" spans="1:3" ht="12.75">
      <c r="A90" s="1" t="s">
        <v>56</v>
      </c>
      <c r="B90" s="2">
        <v>4735</v>
      </c>
      <c r="C90" s="2">
        <v>1767</v>
      </c>
    </row>
    <row r="91" spans="1:3" ht="12.75">
      <c r="A91" s="1" t="s">
        <v>57</v>
      </c>
      <c r="B91" s="2">
        <v>280</v>
      </c>
      <c r="C91" s="2">
        <v>94</v>
      </c>
    </row>
    <row r="92" spans="1:3" ht="12.75">
      <c r="A92" s="1" t="s">
        <v>58</v>
      </c>
      <c r="B92" s="2">
        <v>1755</v>
      </c>
      <c r="C92" s="2">
        <v>984</v>
      </c>
    </row>
    <row r="93" spans="1:3" ht="12.75">
      <c r="A93" s="1" t="s">
        <v>59</v>
      </c>
      <c r="B93" s="2">
        <v>1046</v>
      </c>
      <c r="C93" s="2">
        <v>658</v>
      </c>
    </row>
    <row r="95" spans="1:11" ht="12.75">
      <c r="A95" s="1" t="s">
        <v>60</v>
      </c>
      <c r="B95" s="2">
        <f>SUM(B97:B106)</f>
        <v>45139</v>
      </c>
      <c r="C95" s="2">
        <f aca="true" t="shared" si="11" ref="C95:K95">SUM(C97:C106)</f>
        <v>14011</v>
      </c>
      <c r="D95" s="2">
        <f t="shared" si="11"/>
        <v>4066</v>
      </c>
      <c r="E95" s="2">
        <f t="shared" si="11"/>
        <v>3399</v>
      </c>
      <c r="F95" s="2">
        <f t="shared" si="11"/>
        <v>984</v>
      </c>
      <c r="G95" s="2">
        <f t="shared" si="11"/>
        <v>967</v>
      </c>
      <c r="H95" s="2">
        <f t="shared" si="11"/>
        <v>194</v>
      </c>
      <c r="I95" s="2">
        <f t="shared" si="11"/>
        <v>194</v>
      </c>
      <c r="J95" s="2">
        <f t="shared" si="11"/>
        <v>101</v>
      </c>
      <c r="K95" s="2">
        <f t="shared" si="11"/>
        <v>101</v>
      </c>
    </row>
    <row r="97" spans="1:9" ht="12.75">
      <c r="A97" s="1" t="s">
        <v>61</v>
      </c>
      <c r="B97" s="2">
        <v>1188</v>
      </c>
      <c r="C97" s="2">
        <v>588</v>
      </c>
      <c r="D97" s="2">
        <v>192</v>
      </c>
      <c r="E97" s="2">
        <v>192</v>
      </c>
      <c r="H97" s="2">
        <v>44</v>
      </c>
      <c r="I97" s="2">
        <v>44</v>
      </c>
    </row>
    <row r="98" spans="1:11" ht="12.75">
      <c r="A98" s="1" t="s">
        <v>62</v>
      </c>
      <c r="B98" s="2">
        <v>513</v>
      </c>
      <c r="C98" s="2">
        <v>370</v>
      </c>
      <c r="D98" s="2">
        <v>8</v>
      </c>
      <c r="E98" s="2">
        <v>8</v>
      </c>
      <c r="H98" s="2">
        <v>6</v>
      </c>
      <c r="I98" s="2">
        <v>6</v>
      </c>
      <c r="J98" s="2">
        <v>85</v>
      </c>
      <c r="K98" s="2">
        <v>85</v>
      </c>
    </row>
    <row r="99" spans="1:11" ht="12.75">
      <c r="A99" s="1" t="s">
        <v>63</v>
      </c>
      <c r="B99" s="2">
        <v>1777</v>
      </c>
      <c r="C99" s="2">
        <v>770</v>
      </c>
      <c r="D99" s="2">
        <v>19</v>
      </c>
      <c r="E99" s="2">
        <v>19</v>
      </c>
      <c r="H99" s="2">
        <v>43</v>
      </c>
      <c r="I99" s="2">
        <v>43</v>
      </c>
      <c r="J99" s="2">
        <v>2</v>
      </c>
      <c r="K99" s="2">
        <v>2</v>
      </c>
    </row>
    <row r="100" spans="1:11" ht="12.75">
      <c r="A100" s="1" t="s">
        <v>64</v>
      </c>
      <c r="B100" s="2">
        <v>277</v>
      </c>
      <c r="C100" s="2">
        <v>200</v>
      </c>
      <c r="D100" s="2">
        <v>4</v>
      </c>
      <c r="E100" s="2">
        <v>4</v>
      </c>
      <c r="F100" s="2">
        <v>984</v>
      </c>
      <c r="G100" s="2">
        <v>967</v>
      </c>
      <c r="H100" s="2">
        <v>101</v>
      </c>
      <c r="I100" s="2">
        <v>101</v>
      </c>
      <c r="J100" s="2">
        <v>14</v>
      </c>
      <c r="K100" s="2">
        <v>14</v>
      </c>
    </row>
    <row r="101" spans="1:3" ht="12.75">
      <c r="A101" s="1" t="s">
        <v>65</v>
      </c>
      <c r="B101" s="2">
        <v>4567</v>
      </c>
      <c r="C101" s="2">
        <v>1277</v>
      </c>
    </row>
    <row r="102" spans="1:5" ht="12.75">
      <c r="A102" s="1" t="s">
        <v>290</v>
      </c>
      <c r="B102" s="2">
        <v>3623</v>
      </c>
      <c r="C102" s="2">
        <v>1131</v>
      </c>
      <c r="D102" s="2">
        <v>541</v>
      </c>
      <c r="E102" s="2">
        <v>378</v>
      </c>
    </row>
    <row r="103" spans="1:5" ht="12.75">
      <c r="A103" s="1" t="s">
        <v>291</v>
      </c>
      <c r="B103" s="2">
        <v>5901</v>
      </c>
      <c r="C103" s="2">
        <v>2026</v>
      </c>
      <c r="D103" s="2">
        <v>701</v>
      </c>
      <c r="E103" s="2">
        <v>579</v>
      </c>
    </row>
    <row r="104" spans="1:5" ht="12.75">
      <c r="A104" s="1" t="s">
        <v>292</v>
      </c>
      <c r="B104" s="2">
        <v>15895</v>
      </c>
      <c r="C104" s="2">
        <v>4361</v>
      </c>
      <c r="D104" s="2">
        <v>1772</v>
      </c>
      <c r="E104" s="2">
        <v>1455</v>
      </c>
    </row>
    <row r="105" spans="1:5" ht="12.75">
      <c r="A105" s="1" t="s">
        <v>66</v>
      </c>
      <c r="B105" s="2">
        <v>3286</v>
      </c>
      <c r="C105" s="2">
        <v>1259</v>
      </c>
      <c r="D105" s="2">
        <v>794</v>
      </c>
      <c r="E105" s="2">
        <v>734</v>
      </c>
    </row>
    <row r="106" spans="1:5" ht="12.75">
      <c r="A106" s="1" t="s">
        <v>293</v>
      </c>
      <c r="B106" s="2">
        <v>8112</v>
      </c>
      <c r="C106" s="2">
        <v>2029</v>
      </c>
      <c r="D106" s="2">
        <v>35</v>
      </c>
      <c r="E106" s="2">
        <v>30</v>
      </c>
    </row>
    <row r="108" spans="1:11" ht="12.75">
      <c r="A108" s="1" t="s">
        <v>67</v>
      </c>
      <c r="B108" s="2">
        <f>SUM(B110:B112)</f>
        <v>4040</v>
      </c>
      <c r="C108" s="2">
        <f aca="true" t="shared" si="12" ref="C108:K108">SUM(C110:C112)</f>
        <v>1999</v>
      </c>
      <c r="D108" s="2">
        <f t="shared" si="12"/>
        <v>1064</v>
      </c>
      <c r="E108" s="2">
        <f t="shared" si="12"/>
        <v>977</v>
      </c>
      <c r="F108" s="2">
        <f t="shared" si="12"/>
        <v>0</v>
      </c>
      <c r="G108" s="2">
        <f t="shared" si="12"/>
        <v>0</v>
      </c>
      <c r="H108" s="2">
        <f t="shared" si="12"/>
        <v>0</v>
      </c>
      <c r="I108" s="2">
        <f t="shared" si="12"/>
        <v>0</v>
      </c>
      <c r="J108" s="2">
        <f t="shared" si="12"/>
        <v>367</v>
      </c>
      <c r="K108" s="2">
        <f t="shared" si="12"/>
        <v>367</v>
      </c>
    </row>
    <row r="110" spans="1:5" ht="12.75">
      <c r="A110" s="1" t="s">
        <v>68</v>
      </c>
      <c r="B110" s="2">
        <v>2587</v>
      </c>
      <c r="C110" s="2">
        <v>921</v>
      </c>
      <c r="D110" s="2">
        <v>626</v>
      </c>
      <c r="E110" s="2">
        <v>539</v>
      </c>
    </row>
    <row r="111" spans="1:11" ht="12.75">
      <c r="A111" s="1" t="s">
        <v>69</v>
      </c>
      <c r="B111" s="2">
        <v>791</v>
      </c>
      <c r="C111" s="2">
        <v>416</v>
      </c>
      <c r="D111" s="2">
        <v>64</v>
      </c>
      <c r="E111" s="2">
        <v>64</v>
      </c>
      <c r="J111" s="2">
        <v>367</v>
      </c>
      <c r="K111" s="2">
        <v>367</v>
      </c>
    </row>
    <row r="112" spans="1:5" ht="12.75">
      <c r="A112" s="1" t="s">
        <v>70</v>
      </c>
      <c r="B112" s="2">
        <v>662</v>
      </c>
      <c r="C112" s="2">
        <v>662</v>
      </c>
      <c r="D112" s="2">
        <v>374</v>
      </c>
      <c r="E112" s="2">
        <v>374</v>
      </c>
    </row>
    <row r="114" spans="1:11" ht="12.75">
      <c r="A114" s="1" t="s">
        <v>71</v>
      </c>
      <c r="B114" s="2">
        <f>SUM(B116:B121)</f>
        <v>7252</v>
      </c>
      <c r="C114" s="2">
        <f aca="true" t="shared" si="13" ref="C114:K114">SUM(C116:C121)</f>
        <v>4369</v>
      </c>
      <c r="D114" s="2">
        <f t="shared" si="13"/>
        <v>745</v>
      </c>
      <c r="E114" s="2">
        <f t="shared" si="13"/>
        <v>634</v>
      </c>
      <c r="F114" s="2">
        <f t="shared" si="13"/>
        <v>2468</v>
      </c>
      <c r="G114" s="2">
        <f t="shared" si="13"/>
        <v>2468</v>
      </c>
      <c r="H114" s="2">
        <f t="shared" si="13"/>
        <v>31</v>
      </c>
      <c r="I114" s="2">
        <f t="shared" si="13"/>
        <v>31</v>
      </c>
      <c r="J114" s="2">
        <f t="shared" si="13"/>
        <v>120</v>
      </c>
      <c r="K114" s="2">
        <f t="shared" si="13"/>
        <v>120</v>
      </c>
    </row>
    <row r="116" spans="1:11" ht="12.75">
      <c r="A116" s="1" t="s">
        <v>72</v>
      </c>
      <c r="B116" s="2">
        <v>327</v>
      </c>
      <c r="C116" s="2">
        <v>292</v>
      </c>
      <c r="D116" s="2">
        <v>55</v>
      </c>
      <c r="E116" s="2">
        <v>55</v>
      </c>
      <c r="H116" s="2">
        <v>31</v>
      </c>
      <c r="I116" s="2">
        <v>31</v>
      </c>
      <c r="J116" s="2">
        <v>82</v>
      </c>
      <c r="K116" s="2">
        <v>82</v>
      </c>
    </row>
    <row r="117" spans="1:11" ht="12.75">
      <c r="A117" s="1" t="s">
        <v>73</v>
      </c>
      <c r="B117" s="2">
        <v>656</v>
      </c>
      <c r="C117" s="2">
        <v>589</v>
      </c>
      <c r="D117" s="2">
        <v>7</v>
      </c>
      <c r="E117" s="2">
        <v>7</v>
      </c>
      <c r="J117" s="2">
        <v>34</v>
      </c>
      <c r="K117" s="2">
        <v>34</v>
      </c>
    </row>
    <row r="118" spans="1:11" ht="12.75">
      <c r="A118" s="1" t="s">
        <v>74</v>
      </c>
      <c r="B118" s="2">
        <v>287</v>
      </c>
      <c r="C118" s="2">
        <v>260</v>
      </c>
      <c r="D118" s="2">
        <v>497</v>
      </c>
      <c r="E118" s="2">
        <v>391</v>
      </c>
      <c r="J118" s="2">
        <v>4</v>
      </c>
      <c r="K118" s="2">
        <v>4</v>
      </c>
    </row>
    <row r="119" spans="1:5" ht="12.75">
      <c r="A119" s="1" t="s">
        <v>75</v>
      </c>
      <c r="B119" s="2">
        <v>2995</v>
      </c>
      <c r="C119" s="2">
        <v>1610</v>
      </c>
      <c r="D119" s="2">
        <v>9</v>
      </c>
      <c r="E119" s="2">
        <v>8</v>
      </c>
    </row>
    <row r="120" spans="1:7" ht="12.75">
      <c r="A120" s="1" t="s">
        <v>76</v>
      </c>
      <c r="B120" s="2">
        <v>320</v>
      </c>
      <c r="C120" s="2">
        <v>230</v>
      </c>
      <c r="D120" s="2">
        <v>177</v>
      </c>
      <c r="E120" s="2">
        <v>173</v>
      </c>
      <c r="F120" s="2">
        <v>2468</v>
      </c>
      <c r="G120" s="2">
        <v>2468</v>
      </c>
    </row>
    <row r="121" spans="1:3" ht="12.75">
      <c r="A121" s="1" t="s">
        <v>37</v>
      </c>
      <c r="B121" s="2">
        <v>2667</v>
      </c>
      <c r="C121" s="2">
        <v>1388</v>
      </c>
    </row>
    <row r="123" spans="1:11" ht="12.75">
      <c r="A123" s="1" t="s">
        <v>77</v>
      </c>
      <c r="B123" s="2">
        <f>SUM(B125:B132)</f>
        <v>5168</v>
      </c>
      <c r="C123" s="2">
        <f aca="true" t="shared" si="14" ref="C123:K123">SUM(C125:C132)</f>
        <v>3415</v>
      </c>
      <c r="D123" s="2">
        <f t="shared" si="14"/>
        <v>954</v>
      </c>
      <c r="E123" s="2">
        <f t="shared" si="14"/>
        <v>830</v>
      </c>
      <c r="F123" s="2">
        <f t="shared" si="14"/>
        <v>0</v>
      </c>
      <c r="G123" s="2">
        <f t="shared" si="14"/>
        <v>0</v>
      </c>
      <c r="H123" s="2">
        <f t="shared" si="14"/>
        <v>969</v>
      </c>
      <c r="I123" s="2">
        <f t="shared" si="14"/>
        <v>969</v>
      </c>
      <c r="J123" s="2">
        <f t="shared" si="14"/>
        <v>0</v>
      </c>
      <c r="K123" s="2">
        <f t="shared" si="14"/>
        <v>0</v>
      </c>
    </row>
    <row r="125" spans="1:5" ht="12.75">
      <c r="A125" s="1" t="s">
        <v>78</v>
      </c>
      <c r="B125" s="2">
        <v>2185</v>
      </c>
      <c r="C125" s="2">
        <v>1365</v>
      </c>
      <c r="D125" s="2">
        <v>866</v>
      </c>
      <c r="E125" s="2">
        <v>763</v>
      </c>
    </row>
    <row r="126" spans="1:9" ht="12.75">
      <c r="A126" s="1" t="s">
        <v>79</v>
      </c>
      <c r="B126" s="2">
        <v>911</v>
      </c>
      <c r="C126" s="2">
        <v>581</v>
      </c>
      <c r="D126" s="2">
        <v>67</v>
      </c>
      <c r="E126" s="2">
        <v>56</v>
      </c>
      <c r="H126" s="2">
        <v>969</v>
      </c>
      <c r="I126" s="2">
        <v>969</v>
      </c>
    </row>
    <row r="127" spans="1:3" ht="12.75">
      <c r="A127" s="1" t="s">
        <v>80</v>
      </c>
      <c r="B127" s="2">
        <v>1816</v>
      </c>
      <c r="C127" s="2">
        <v>1401</v>
      </c>
    </row>
    <row r="128" spans="1:5" ht="12.75">
      <c r="A128" s="1" t="s">
        <v>294</v>
      </c>
      <c r="B128" s="2">
        <v>139</v>
      </c>
      <c r="C128" s="2">
        <v>33</v>
      </c>
      <c r="D128" s="2">
        <v>10</v>
      </c>
      <c r="E128" s="2">
        <v>4</v>
      </c>
    </row>
    <row r="129" spans="1:5" ht="12.75">
      <c r="A129" s="1" t="s">
        <v>295</v>
      </c>
      <c r="B129" s="2">
        <v>2</v>
      </c>
      <c r="C129" s="2">
        <v>1</v>
      </c>
      <c r="D129" s="2">
        <v>1</v>
      </c>
      <c r="E129" s="2">
        <v>1</v>
      </c>
    </row>
    <row r="130" spans="1:5" ht="12.75">
      <c r="A130" s="1" t="s">
        <v>296</v>
      </c>
      <c r="B130" s="2">
        <v>4</v>
      </c>
      <c r="C130" s="2">
        <v>1</v>
      </c>
      <c r="D130" s="2">
        <v>4</v>
      </c>
      <c r="E130" s="2">
        <v>2</v>
      </c>
    </row>
    <row r="131" spans="1:5" ht="12.75">
      <c r="A131" s="1" t="s">
        <v>297</v>
      </c>
      <c r="B131" s="2">
        <v>79</v>
      </c>
      <c r="C131" s="2">
        <v>20</v>
      </c>
      <c r="D131" s="2">
        <v>2</v>
      </c>
      <c r="E131" s="2">
        <v>1</v>
      </c>
    </row>
    <row r="132" spans="1:5" ht="12.75">
      <c r="A132" s="1" t="s">
        <v>298</v>
      </c>
      <c r="B132" s="2">
        <v>32</v>
      </c>
      <c r="C132" s="2">
        <v>13</v>
      </c>
      <c r="D132" s="2">
        <v>4</v>
      </c>
      <c r="E132" s="2">
        <v>3</v>
      </c>
    </row>
    <row r="134" spans="1:11" ht="12.75">
      <c r="A134" s="1" t="s">
        <v>81</v>
      </c>
      <c r="B134" s="2">
        <f>SUM(B136:B139)</f>
        <v>1488</v>
      </c>
      <c r="C134" s="2">
        <f aca="true" t="shared" si="15" ref="C134:K134">SUM(C136:C139)</f>
        <v>902</v>
      </c>
      <c r="D134" s="2">
        <f t="shared" si="15"/>
        <v>65</v>
      </c>
      <c r="E134" s="2">
        <f t="shared" si="15"/>
        <v>49</v>
      </c>
      <c r="F134" s="2">
        <f t="shared" si="15"/>
        <v>0</v>
      </c>
      <c r="G134" s="2">
        <f t="shared" si="15"/>
        <v>0</v>
      </c>
      <c r="H134" s="2">
        <f t="shared" si="15"/>
        <v>0</v>
      </c>
      <c r="I134" s="2">
        <f t="shared" si="15"/>
        <v>0</v>
      </c>
      <c r="J134" s="2">
        <f t="shared" si="15"/>
        <v>0</v>
      </c>
      <c r="K134" s="2">
        <f t="shared" si="15"/>
        <v>0</v>
      </c>
    </row>
    <row r="136" spans="1:5" ht="12.75">
      <c r="A136" s="1" t="s">
        <v>82</v>
      </c>
      <c r="B136" s="2">
        <v>448</v>
      </c>
      <c r="C136" s="2">
        <v>418</v>
      </c>
      <c r="D136" s="2">
        <v>1</v>
      </c>
      <c r="E136" s="2">
        <v>1</v>
      </c>
    </row>
    <row r="137" spans="1:5" ht="12.75">
      <c r="A137" s="1" t="s">
        <v>83</v>
      </c>
      <c r="B137" s="2">
        <v>744</v>
      </c>
      <c r="C137" s="2">
        <v>265</v>
      </c>
      <c r="D137" s="2">
        <v>52</v>
      </c>
      <c r="E137" s="2">
        <v>40</v>
      </c>
    </row>
    <row r="138" spans="1:3" ht="12.75">
      <c r="A138" s="1" t="s">
        <v>84</v>
      </c>
      <c r="B138" s="2">
        <v>296</v>
      </c>
      <c r="C138" s="2">
        <v>219</v>
      </c>
    </row>
    <row r="139" spans="1:5" ht="12.75">
      <c r="A139" s="1" t="s">
        <v>85</v>
      </c>
      <c r="D139" s="2">
        <v>12</v>
      </c>
      <c r="E139" s="2">
        <v>8</v>
      </c>
    </row>
    <row r="141" spans="1:11" ht="12.75">
      <c r="A141" s="1" t="s">
        <v>86</v>
      </c>
      <c r="B141" s="2">
        <f>SUM(B143:B172)</f>
        <v>97136</v>
      </c>
      <c r="C141" s="2">
        <f aca="true" t="shared" si="16" ref="C141:K141">SUM(C143:C172)</f>
        <v>26817</v>
      </c>
      <c r="D141" s="2">
        <f t="shared" si="16"/>
        <v>9393</v>
      </c>
      <c r="E141" s="2">
        <f t="shared" si="16"/>
        <v>5359</v>
      </c>
      <c r="F141" s="2">
        <f t="shared" si="16"/>
        <v>0</v>
      </c>
      <c r="G141" s="2">
        <f t="shared" si="16"/>
        <v>0</v>
      </c>
      <c r="H141" s="2">
        <f t="shared" si="16"/>
        <v>0</v>
      </c>
      <c r="I141" s="2">
        <f t="shared" si="16"/>
        <v>0</v>
      </c>
      <c r="J141" s="2">
        <f t="shared" si="16"/>
        <v>0</v>
      </c>
      <c r="K141" s="2">
        <f t="shared" si="16"/>
        <v>0</v>
      </c>
    </row>
    <row r="143" spans="1:5" ht="12.75">
      <c r="A143" s="1" t="s">
        <v>87</v>
      </c>
      <c r="B143" s="2">
        <v>495</v>
      </c>
      <c r="C143" s="2">
        <v>470</v>
      </c>
      <c r="D143" s="2">
        <v>4</v>
      </c>
      <c r="E143" s="2">
        <v>4</v>
      </c>
    </row>
    <row r="144" spans="1:3" ht="12.75">
      <c r="A144" s="1" t="s">
        <v>88</v>
      </c>
      <c r="B144" s="2">
        <v>4186</v>
      </c>
      <c r="C144" s="2">
        <v>1215</v>
      </c>
    </row>
    <row r="145" spans="1:3" ht="12.75">
      <c r="A145" s="1" t="s">
        <v>89</v>
      </c>
      <c r="B145" s="2">
        <v>3761</v>
      </c>
      <c r="C145" s="2">
        <v>1228</v>
      </c>
    </row>
    <row r="146" spans="1:3" ht="12.75">
      <c r="A146" s="1" t="s">
        <v>90</v>
      </c>
      <c r="B146" s="2">
        <v>3046</v>
      </c>
      <c r="C146" s="2">
        <v>986</v>
      </c>
    </row>
    <row r="147" spans="1:5" ht="12.75">
      <c r="A147" s="1" t="s">
        <v>91</v>
      </c>
      <c r="B147" s="2">
        <v>3378</v>
      </c>
      <c r="C147" s="2">
        <v>729</v>
      </c>
      <c r="D147" s="2">
        <v>173</v>
      </c>
      <c r="E147" s="2">
        <v>121</v>
      </c>
    </row>
    <row r="148" spans="1:5" ht="12.75">
      <c r="A148" s="1" t="s">
        <v>92</v>
      </c>
      <c r="B148" s="2">
        <v>2176</v>
      </c>
      <c r="C148" s="2">
        <v>741</v>
      </c>
      <c r="D148" s="2">
        <v>216</v>
      </c>
      <c r="E148" s="2">
        <v>139</v>
      </c>
    </row>
    <row r="149" spans="1:5" ht="12.75">
      <c r="A149" s="1" t="s">
        <v>93</v>
      </c>
      <c r="B149" s="2">
        <v>9159</v>
      </c>
      <c r="C149" s="2">
        <v>2166</v>
      </c>
      <c r="D149" s="2">
        <v>1534</v>
      </c>
      <c r="E149" s="2">
        <v>747</v>
      </c>
    </row>
    <row r="150" spans="1:5" ht="12.75">
      <c r="A150" s="1" t="s">
        <v>94</v>
      </c>
      <c r="B150" s="2">
        <v>4225</v>
      </c>
      <c r="C150" s="2">
        <v>1758</v>
      </c>
      <c r="D150" s="2">
        <v>1102</v>
      </c>
      <c r="E150" s="2">
        <v>571</v>
      </c>
    </row>
    <row r="151" spans="1:3" ht="12.75">
      <c r="A151" s="1" t="s">
        <v>95</v>
      </c>
      <c r="B151" s="2">
        <v>2010</v>
      </c>
      <c r="C151" s="2">
        <v>519</v>
      </c>
    </row>
    <row r="152" spans="1:3" ht="12.75">
      <c r="A152" s="1" t="s">
        <v>96</v>
      </c>
      <c r="B152" s="2">
        <v>2150</v>
      </c>
      <c r="C152" s="2">
        <v>360</v>
      </c>
    </row>
    <row r="153" spans="1:5" ht="12.75">
      <c r="A153" s="1" t="s">
        <v>97</v>
      </c>
      <c r="B153" s="2">
        <v>153</v>
      </c>
      <c r="C153" s="2">
        <v>39</v>
      </c>
      <c r="D153" s="2">
        <v>12</v>
      </c>
      <c r="E153" s="2">
        <v>5</v>
      </c>
    </row>
    <row r="154" spans="1:5" ht="12.75">
      <c r="A154" s="1" t="s">
        <v>98</v>
      </c>
      <c r="B154" s="2">
        <v>5410</v>
      </c>
      <c r="C154" s="2">
        <v>1908</v>
      </c>
      <c r="D154" s="2">
        <v>1979</v>
      </c>
      <c r="E154" s="2">
        <v>1061</v>
      </c>
    </row>
    <row r="155" spans="1:3" ht="12.75">
      <c r="A155" s="1" t="s">
        <v>299</v>
      </c>
      <c r="B155" s="2">
        <v>830</v>
      </c>
      <c r="C155" s="2">
        <v>296</v>
      </c>
    </row>
    <row r="156" spans="1:3" ht="12.75">
      <c r="A156" s="1" t="s">
        <v>99</v>
      </c>
      <c r="B156" s="2">
        <v>1231</v>
      </c>
      <c r="C156" s="2">
        <v>790</v>
      </c>
    </row>
    <row r="157" spans="1:3" ht="12.75">
      <c r="A157" s="1" t="s">
        <v>100</v>
      </c>
      <c r="B157" s="2">
        <v>1517</v>
      </c>
      <c r="C157" s="2">
        <v>400</v>
      </c>
    </row>
    <row r="158" spans="1:3" ht="12.75">
      <c r="A158" s="1" t="s">
        <v>101</v>
      </c>
      <c r="B158" s="2">
        <v>624</v>
      </c>
      <c r="C158" s="2">
        <v>200</v>
      </c>
    </row>
    <row r="159" spans="1:3" ht="12.75">
      <c r="A159" s="1" t="s">
        <v>102</v>
      </c>
      <c r="B159" s="2">
        <v>793</v>
      </c>
      <c r="C159" s="2">
        <v>314</v>
      </c>
    </row>
    <row r="160" spans="1:5" ht="12.75">
      <c r="A160" s="1" t="s">
        <v>300</v>
      </c>
      <c r="B160" s="2">
        <v>13845</v>
      </c>
      <c r="C160" s="2">
        <v>3327</v>
      </c>
      <c r="D160" s="2">
        <v>1394</v>
      </c>
      <c r="E160" s="2">
        <v>699</v>
      </c>
    </row>
    <row r="161" spans="1:3" ht="12.75">
      <c r="A161" s="1" t="s">
        <v>103</v>
      </c>
      <c r="B161" s="2">
        <v>692</v>
      </c>
      <c r="C161" s="2">
        <v>166</v>
      </c>
    </row>
    <row r="162" spans="1:3" ht="12.75">
      <c r="A162" s="1" t="s">
        <v>104</v>
      </c>
      <c r="B162" s="2">
        <v>1983</v>
      </c>
      <c r="C162" s="2">
        <v>505</v>
      </c>
    </row>
    <row r="163" spans="1:5" ht="12.75">
      <c r="A163" s="1" t="s">
        <v>105</v>
      </c>
      <c r="B163" s="2">
        <v>2294</v>
      </c>
      <c r="C163" s="2">
        <v>685</v>
      </c>
      <c r="D163" s="2">
        <v>126</v>
      </c>
      <c r="E163" s="2">
        <v>76</v>
      </c>
    </row>
    <row r="164" spans="1:5" ht="12.75">
      <c r="A164" s="1" t="s">
        <v>106</v>
      </c>
      <c r="B164" s="2">
        <v>1702</v>
      </c>
      <c r="C164" s="2">
        <v>557</v>
      </c>
      <c r="D164" s="2">
        <v>385</v>
      </c>
      <c r="E164" s="2">
        <v>191</v>
      </c>
    </row>
    <row r="165" spans="1:3" ht="12.75">
      <c r="A165" s="1" t="s">
        <v>107</v>
      </c>
      <c r="B165" s="2">
        <v>992</v>
      </c>
      <c r="C165" s="2">
        <v>282</v>
      </c>
    </row>
    <row r="166" spans="1:3" ht="12.75">
      <c r="A166" s="1" t="s">
        <v>301</v>
      </c>
      <c r="B166" s="2">
        <v>69</v>
      </c>
      <c r="C166" s="2">
        <v>25</v>
      </c>
    </row>
    <row r="167" spans="1:3" ht="12.75">
      <c r="A167" s="1" t="s">
        <v>108</v>
      </c>
      <c r="B167" s="2">
        <v>1322</v>
      </c>
      <c r="C167" s="2">
        <v>236</v>
      </c>
    </row>
    <row r="168" spans="1:5" ht="12.75">
      <c r="A168" s="1" t="s">
        <v>302</v>
      </c>
      <c r="B168" s="2">
        <v>22895</v>
      </c>
      <c r="C168" s="2">
        <v>5257</v>
      </c>
      <c r="D168" s="2">
        <v>1516</v>
      </c>
      <c r="E168" s="2">
        <v>1236</v>
      </c>
    </row>
    <row r="169" spans="1:5" ht="12.75">
      <c r="A169" s="1" t="s">
        <v>109</v>
      </c>
      <c r="B169" s="2">
        <v>4776</v>
      </c>
      <c r="C169" s="2">
        <v>1300</v>
      </c>
      <c r="D169" s="2">
        <v>820</v>
      </c>
      <c r="E169" s="2">
        <v>446</v>
      </c>
    </row>
    <row r="170" spans="1:5" ht="12.75">
      <c r="A170" s="1" t="s">
        <v>110</v>
      </c>
      <c r="B170" s="2">
        <v>702</v>
      </c>
      <c r="C170" s="2">
        <v>186</v>
      </c>
      <c r="D170" s="2">
        <v>48</v>
      </c>
      <c r="E170" s="2">
        <v>24</v>
      </c>
    </row>
    <row r="171" spans="1:5" ht="12.75">
      <c r="A171" s="1" t="s">
        <v>111</v>
      </c>
      <c r="B171" s="2">
        <v>275</v>
      </c>
      <c r="C171" s="2">
        <v>66</v>
      </c>
      <c r="D171" s="2">
        <v>40</v>
      </c>
      <c r="E171" s="2">
        <v>18</v>
      </c>
    </row>
    <row r="172" spans="1:5" ht="12.75">
      <c r="A172" s="1" t="s">
        <v>303</v>
      </c>
      <c r="B172" s="2">
        <v>445</v>
      </c>
      <c r="C172" s="2">
        <v>106</v>
      </c>
      <c r="D172" s="2">
        <v>44</v>
      </c>
      <c r="E172" s="2">
        <v>21</v>
      </c>
    </row>
    <row r="174" spans="1:11" ht="12.75">
      <c r="A174" s="1" t="s">
        <v>112</v>
      </c>
      <c r="B174" s="2">
        <f>SUM(B176:B178)</f>
        <v>6688</v>
      </c>
      <c r="C174" s="2">
        <f aca="true" t="shared" si="17" ref="C174:K174">SUM(C176:C178)</f>
        <v>3424</v>
      </c>
      <c r="D174" s="2">
        <f t="shared" si="17"/>
        <v>0</v>
      </c>
      <c r="E174" s="2">
        <f t="shared" si="17"/>
        <v>0</v>
      </c>
      <c r="F174" s="2">
        <f t="shared" si="17"/>
        <v>0</v>
      </c>
      <c r="G174" s="2">
        <f t="shared" si="17"/>
        <v>0</v>
      </c>
      <c r="H174" s="2">
        <f t="shared" si="17"/>
        <v>0</v>
      </c>
      <c r="I174" s="2">
        <f t="shared" si="17"/>
        <v>0</v>
      </c>
      <c r="J174" s="2">
        <f t="shared" si="17"/>
        <v>0</v>
      </c>
      <c r="K174" s="2">
        <f t="shared" si="17"/>
        <v>0</v>
      </c>
    </row>
    <row r="176" spans="1:3" ht="12.75">
      <c r="A176" s="1" t="s">
        <v>113</v>
      </c>
      <c r="B176" s="2">
        <v>236</v>
      </c>
      <c r="C176" s="2">
        <v>89</v>
      </c>
    </row>
    <row r="177" spans="1:3" ht="12.75">
      <c r="A177" s="1" t="s">
        <v>114</v>
      </c>
      <c r="B177" s="2">
        <v>811</v>
      </c>
      <c r="C177" s="2">
        <v>411</v>
      </c>
    </row>
    <row r="178" spans="1:3" ht="12.75">
      <c r="A178" s="1" t="s">
        <v>115</v>
      </c>
      <c r="B178" s="2">
        <v>5641</v>
      </c>
      <c r="C178" s="2">
        <v>2924</v>
      </c>
    </row>
    <row r="180" spans="1:11" ht="12.75">
      <c r="A180" s="1" t="s">
        <v>116</v>
      </c>
      <c r="B180" s="2">
        <f>SUM(B182:B206)</f>
        <v>24691</v>
      </c>
      <c r="C180" s="2">
        <f aca="true" t="shared" si="18" ref="C180:K180">SUM(C182:C206)</f>
        <v>10390</v>
      </c>
      <c r="D180" s="2">
        <f t="shared" si="18"/>
        <v>3450</v>
      </c>
      <c r="E180" s="2">
        <f t="shared" si="18"/>
        <v>2355</v>
      </c>
      <c r="F180" s="2">
        <f t="shared" si="18"/>
        <v>2369</v>
      </c>
      <c r="G180" s="2">
        <f t="shared" si="18"/>
        <v>2369</v>
      </c>
      <c r="H180" s="2">
        <f t="shared" si="18"/>
        <v>0</v>
      </c>
      <c r="I180" s="2">
        <f t="shared" si="18"/>
        <v>0</v>
      </c>
      <c r="J180" s="2">
        <f t="shared" si="18"/>
        <v>439</v>
      </c>
      <c r="K180" s="2">
        <f t="shared" si="18"/>
        <v>439</v>
      </c>
    </row>
    <row r="182" spans="1:11" ht="12.75">
      <c r="A182" s="1" t="s">
        <v>117</v>
      </c>
      <c r="B182" s="2">
        <v>1148</v>
      </c>
      <c r="C182" s="2">
        <v>471</v>
      </c>
      <c r="D182" s="2">
        <v>760</v>
      </c>
      <c r="E182" s="2">
        <v>705</v>
      </c>
      <c r="J182" s="2">
        <v>422</v>
      </c>
      <c r="K182" s="2">
        <v>422</v>
      </c>
    </row>
    <row r="183" spans="1:3" ht="12.75">
      <c r="A183" s="1" t="s">
        <v>118</v>
      </c>
      <c r="B183" s="2">
        <v>1146</v>
      </c>
      <c r="C183" s="2">
        <v>427</v>
      </c>
    </row>
    <row r="184" spans="1:3" ht="12.75">
      <c r="A184" s="1" t="s">
        <v>119</v>
      </c>
      <c r="B184" s="2">
        <v>2678</v>
      </c>
      <c r="C184" s="2">
        <v>886</v>
      </c>
    </row>
    <row r="185" spans="1:3" ht="12.75">
      <c r="A185" s="1" t="s">
        <v>120</v>
      </c>
      <c r="B185" s="2">
        <v>230</v>
      </c>
      <c r="C185" s="2">
        <v>96</v>
      </c>
    </row>
    <row r="186" spans="1:11" ht="12.75">
      <c r="A186" s="1" t="s">
        <v>121</v>
      </c>
      <c r="B186" s="2">
        <v>168</v>
      </c>
      <c r="C186" s="2">
        <v>167</v>
      </c>
      <c r="D186" s="2">
        <v>1</v>
      </c>
      <c r="E186" s="2">
        <v>1</v>
      </c>
      <c r="F186" s="2">
        <v>1</v>
      </c>
      <c r="G186" s="2">
        <v>1</v>
      </c>
      <c r="J186" s="2">
        <v>16</v>
      </c>
      <c r="K186" s="2">
        <v>16</v>
      </c>
    </row>
    <row r="187" spans="1:3" ht="12.75">
      <c r="A187" s="1" t="s">
        <v>122</v>
      </c>
      <c r="B187" s="2">
        <v>670</v>
      </c>
      <c r="C187" s="2">
        <v>179</v>
      </c>
    </row>
    <row r="188" spans="1:3" ht="12.75">
      <c r="A188" s="1" t="s">
        <v>123</v>
      </c>
      <c r="B188" s="2">
        <v>329</v>
      </c>
      <c r="C188" s="2">
        <v>132</v>
      </c>
    </row>
    <row r="189" spans="1:11" ht="12.75">
      <c r="A189" s="1" t="s">
        <v>124</v>
      </c>
      <c r="B189" s="2">
        <v>242</v>
      </c>
      <c r="C189" s="2">
        <v>164</v>
      </c>
      <c r="F189" s="2">
        <v>1</v>
      </c>
      <c r="G189" s="2">
        <v>1</v>
      </c>
      <c r="J189" s="2">
        <v>1</v>
      </c>
      <c r="K189" s="2">
        <v>1</v>
      </c>
    </row>
    <row r="190" spans="1:3" ht="12.75">
      <c r="A190" s="1" t="s">
        <v>125</v>
      </c>
      <c r="B190" s="2">
        <v>604</v>
      </c>
      <c r="C190" s="2">
        <v>219</v>
      </c>
    </row>
    <row r="191" spans="1:3" ht="12.75">
      <c r="A191" s="1" t="s">
        <v>304</v>
      </c>
      <c r="B191" s="2">
        <v>32</v>
      </c>
      <c r="C191" s="2">
        <v>14</v>
      </c>
    </row>
    <row r="192" spans="1:3" ht="12.75">
      <c r="A192" s="1" t="s">
        <v>305</v>
      </c>
      <c r="B192" s="2">
        <v>455</v>
      </c>
      <c r="C192" s="2">
        <v>303</v>
      </c>
    </row>
    <row r="193" spans="1:3" ht="12.75">
      <c r="A193" s="1" t="s">
        <v>126</v>
      </c>
      <c r="B193" s="2">
        <v>306</v>
      </c>
      <c r="C193" s="2">
        <v>138</v>
      </c>
    </row>
    <row r="194" spans="1:7" ht="12.75">
      <c r="A194" s="1" t="s">
        <v>127</v>
      </c>
      <c r="B194" s="2">
        <v>4</v>
      </c>
      <c r="C194" s="2">
        <v>4</v>
      </c>
      <c r="D194" s="2">
        <v>12</v>
      </c>
      <c r="E194" s="2">
        <v>12</v>
      </c>
      <c r="F194" s="2">
        <v>2367</v>
      </c>
      <c r="G194" s="2">
        <v>2367</v>
      </c>
    </row>
    <row r="195" spans="1:3" ht="12.75">
      <c r="A195" s="1" t="s">
        <v>306</v>
      </c>
      <c r="B195" s="2">
        <v>1115</v>
      </c>
      <c r="C195" s="2">
        <v>571</v>
      </c>
    </row>
    <row r="196" spans="1:5" ht="12.75">
      <c r="A196" s="1" t="s">
        <v>128</v>
      </c>
      <c r="B196" s="2">
        <v>7521</v>
      </c>
      <c r="C196" s="2">
        <v>3225</v>
      </c>
      <c r="D196" s="2">
        <v>2021</v>
      </c>
      <c r="E196" s="2">
        <v>1196</v>
      </c>
    </row>
    <row r="197" spans="1:3" ht="12.75">
      <c r="A197" s="1" t="s">
        <v>129</v>
      </c>
      <c r="B197" s="2">
        <v>1362</v>
      </c>
      <c r="C197" s="2">
        <v>484</v>
      </c>
    </row>
    <row r="198" spans="1:5" ht="12.75">
      <c r="A198" s="1" t="s">
        <v>130</v>
      </c>
      <c r="B198" s="2">
        <v>3038</v>
      </c>
      <c r="C198" s="2">
        <v>1320</v>
      </c>
      <c r="D198" s="2">
        <v>611</v>
      </c>
      <c r="E198" s="2">
        <v>396</v>
      </c>
    </row>
    <row r="199" spans="1:5" ht="12.75">
      <c r="A199" s="1" t="s">
        <v>131</v>
      </c>
      <c r="B199" s="2">
        <v>344</v>
      </c>
      <c r="C199" s="2">
        <v>160</v>
      </c>
      <c r="D199" s="2">
        <v>7</v>
      </c>
      <c r="E199" s="2">
        <v>7</v>
      </c>
    </row>
    <row r="200" spans="1:3" ht="12.75">
      <c r="A200" s="1" t="s">
        <v>132</v>
      </c>
      <c r="B200" s="2">
        <v>98</v>
      </c>
      <c r="C200" s="2">
        <v>35</v>
      </c>
    </row>
    <row r="201" spans="1:3" ht="12.75">
      <c r="A201" s="1" t="s">
        <v>133</v>
      </c>
      <c r="B201" s="2">
        <v>11</v>
      </c>
      <c r="C201" s="2">
        <v>3</v>
      </c>
    </row>
    <row r="202" spans="1:3" ht="12.75">
      <c r="A202" s="1" t="s">
        <v>134</v>
      </c>
      <c r="B202" s="2">
        <v>76</v>
      </c>
      <c r="C202" s="2">
        <v>31</v>
      </c>
    </row>
    <row r="203" spans="1:5" ht="12.75">
      <c r="A203" s="1" t="s">
        <v>135</v>
      </c>
      <c r="B203" s="2">
        <v>350</v>
      </c>
      <c r="C203" s="2">
        <v>264</v>
      </c>
      <c r="D203" s="2">
        <v>38</v>
      </c>
      <c r="E203" s="2">
        <v>38</v>
      </c>
    </row>
    <row r="204" spans="1:3" ht="12.75">
      <c r="A204" s="1" t="s">
        <v>136</v>
      </c>
      <c r="B204" s="2">
        <v>1348</v>
      </c>
      <c r="C204" s="2">
        <v>514</v>
      </c>
    </row>
    <row r="205" spans="1:3" ht="12.75">
      <c r="A205" s="1" t="s">
        <v>307</v>
      </c>
      <c r="B205" s="2">
        <v>477</v>
      </c>
      <c r="C205" s="2">
        <v>294</v>
      </c>
    </row>
    <row r="206" spans="1:3" ht="12.75">
      <c r="A206" s="1" t="s">
        <v>308</v>
      </c>
      <c r="B206" s="2">
        <v>939</v>
      </c>
      <c r="C206" s="2">
        <v>289</v>
      </c>
    </row>
    <row r="208" spans="1:11" ht="12.75">
      <c r="A208" s="1" t="s">
        <v>137</v>
      </c>
      <c r="B208" s="2">
        <f>SUM(B210:B211)</f>
        <v>15775</v>
      </c>
      <c r="C208" s="2">
        <f aca="true" t="shared" si="19" ref="C208:K208">SUM(C210:C211)</f>
        <v>4976</v>
      </c>
      <c r="D208" s="2">
        <f t="shared" si="19"/>
        <v>114</v>
      </c>
      <c r="E208" s="2">
        <f t="shared" si="19"/>
        <v>114</v>
      </c>
      <c r="F208" s="2">
        <f t="shared" si="19"/>
        <v>0</v>
      </c>
      <c r="G208" s="2">
        <f t="shared" si="19"/>
        <v>0</v>
      </c>
      <c r="H208" s="2">
        <f t="shared" si="19"/>
        <v>0</v>
      </c>
      <c r="I208" s="2">
        <f t="shared" si="19"/>
        <v>0</v>
      </c>
      <c r="J208" s="2">
        <f t="shared" si="19"/>
        <v>0</v>
      </c>
      <c r="K208" s="2">
        <f t="shared" si="19"/>
        <v>0</v>
      </c>
    </row>
    <row r="210" spans="1:5" ht="12.75">
      <c r="A210" s="1" t="s">
        <v>138</v>
      </c>
      <c r="B210" s="2">
        <v>15770</v>
      </c>
      <c r="C210" s="2">
        <v>4973</v>
      </c>
      <c r="D210" s="2">
        <v>108</v>
      </c>
      <c r="E210" s="2">
        <v>108</v>
      </c>
    </row>
    <row r="211" spans="1:5" ht="12.75">
      <c r="A211" s="1" t="s">
        <v>139</v>
      </c>
      <c r="B211" s="2">
        <v>5</v>
      </c>
      <c r="C211" s="2">
        <v>3</v>
      </c>
      <c r="D211" s="2">
        <v>6</v>
      </c>
      <c r="E211" s="2">
        <v>6</v>
      </c>
    </row>
    <row r="213" spans="1:11" ht="12.75">
      <c r="A213" s="1" t="s">
        <v>140</v>
      </c>
      <c r="B213" s="2">
        <f>SUM(B215:B216)</f>
        <v>5384</v>
      </c>
      <c r="C213" s="2">
        <f aca="true" t="shared" si="20" ref="C213:K213">SUM(C215:C216)</f>
        <v>4293</v>
      </c>
      <c r="D213" s="2">
        <f t="shared" si="20"/>
        <v>831</v>
      </c>
      <c r="E213" s="2">
        <f t="shared" si="20"/>
        <v>656</v>
      </c>
      <c r="F213" s="2">
        <f t="shared" si="20"/>
        <v>13</v>
      </c>
      <c r="G213" s="2">
        <f t="shared" si="20"/>
        <v>13</v>
      </c>
      <c r="H213" s="2">
        <f t="shared" si="20"/>
        <v>3</v>
      </c>
      <c r="I213" s="2">
        <f t="shared" si="20"/>
        <v>3</v>
      </c>
      <c r="J213" s="2">
        <f t="shared" si="20"/>
        <v>423</v>
      </c>
      <c r="K213" s="2">
        <f t="shared" si="20"/>
        <v>423</v>
      </c>
    </row>
    <row r="215" spans="1:11" ht="12.75">
      <c r="A215" s="1" t="s">
        <v>141</v>
      </c>
      <c r="B215" s="2">
        <v>5361</v>
      </c>
      <c r="C215" s="2">
        <v>4279</v>
      </c>
      <c r="D215" s="2">
        <v>816</v>
      </c>
      <c r="E215" s="2">
        <v>641</v>
      </c>
      <c r="F215" s="2">
        <v>13</v>
      </c>
      <c r="G215" s="2">
        <v>13</v>
      </c>
      <c r="H215" s="2">
        <v>3</v>
      </c>
      <c r="I215" s="2">
        <v>3</v>
      </c>
      <c r="J215" s="2">
        <v>423</v>
      </c>
      <c r="K215" s="2">
        <v>423</v>
      </c>
    </row>
    <row r="216" spans="1:5" ht="12.75">
      <c r="A216" s="1" t="s">
        <v>309</v>
      </c>
      <c r="B216" s="2">
        <v>23</v>
      </c>
      <c r="C216" s="2">
        <v>14</v>
      </c>
      <c r="D216" s="2">
        <v>15</v>
      </c>
      <c r="E216" s="2">
        <v>15</v>
      </c>
    </row>
    <row r="218" spans="1:11" ht="12.75">
      <c r="A218" s="1" t="s">
        <v>142</v>
      </c>
      <c r="B218" s="2">
        <f>SUM(B220:B234)</f>
        <v>25807</v>
      </c>
      <c r="C218" s="2">
        <f aca="true" t="shared" si="21" ref="C218:K218">SUM(C220:C234)</f>
        <v>9358</v>
      </c>
      <c r="D218" s="2">
        <f t="shared" si="21"/>
        <v>2789</v>
      </c>
      <c r="E218" s="2">
        <f t="shared" si="21"/>
        <v>2430</v>
      </c>
      <c r="F218" s="2">
        <f t="shared" si="21"/>
        <v>0</v>
      </c>
      <c r="G218" s="2">
        <f t="shared" si="21"/>
        <v>0</v>
      </c>
      <c r="H218" s="2">
        <f t="shared" si="21"/>
        <v>2</v>
      </c>
      <c r="I218" s="2">
        <f t="shared" si="21"/>
        <v>2</v>
      </c>
      <c r="J218" s="2">
        <f t="shared" si="21"/>
        <v>1</v>
      </c>
      <c r="K218" s="2">
        <f t="shared" si="21"/>
        <v>1</v>
      </c>
    </row>
    <row r="220" spans="1:11" ht="12.75">
      <c r="A220" s="1" t="s">
        <v>143</v>
      </c>
      <c r="B220" s="2">
        <v>966</v>
      </c>
      <c r="C220" s="2">
        <v>693</v>
      </c>
      <c r="D220" s="2">
        <v>1034</v>
      </c>
      <c r="E220" s="2">
        <v>1008</v>
      </c>
      <c r="H220" s="2">
        <v>2</v>
      </c>
      <c r="I220" s="2">
        <v>2</v>
      </c>
      <c r="J220" s="2">
        <v>1</v>
      </c>
      <c r="K220" s="2">
        <v>1</v>
      </c>
    </row>
    <row r="221" spans="1:3" ht="12.75">
      <c r="A221" s="1" t="s">
        <v>144</v>
      </c>
      <c r="B221" s="2">
        <v>1177</v>
      </c>
      <c r="C221" s="2">
        <v>423</v>
      </c>
    </row>
    <row r="222" spans="1:5" ht="12.75">
      <c r="A222" s="1" t="s">
        <v>145</v>
      </c>
      <c r="B222" s="2">
        <v>605</v>
      </c>
      <c r="C222" s="2">
        <v>163</v>
      </c>
      <c r="D222" s="2">
        <v>14</v>
      </c>
      <c r="E222" s="2">
        <v>9</v>
      </c>
    </row>
    <row r="223" spans="1:5" ht="12.75">
      <c r="A223" s="1" t="s">
        <v>146</v>
      </c>
      <c r="B223" s="2">
        <v>822</v>
      </c>
      <c r="C223" s="2">
        <v>306</v>
      </c>
      <c r="D223" s="2">
        <v>1</v>
      </c>
      <c r="E223" s="2">
        <v>1</v>
      </c>
    </row>
    <row r="224" spans="1:3" ht="12.75">
      <c r="A224" s="1" t="s">
        <v>147</v>
      </c>
      <c r="B224" s="2">
        <v>2368</v>
      </c>
      <c r="C224" s="2">
        <v>1164</v>
      </c>
    </row>
    <row r="225" spans="1:5" ht="12.75">
      <c r="A225" s="1" t="s">
        <v>148</v>
      </c>
      <c r="B225" s="2">
        <v>3239</v>
      </c>
      <c r="C225" s="2">
        <v>1077</v>
      </c>
      <c r="D225" s="2">
        <v>323</v>
      </c>
      <c r="E225" s="2">
        <v>201</v>
      </c>
    </row>
    <row r="226" spans="1:5" ht="12.75">
      <c r="A226" s="1" t="s">
        <v>149</v>
      </c>
      <c r="B226" s="2">
        <v>853</v>
      </c>
      <c r="C226" s="2">
        <v>357</v>
      </c>
      <c r="D226" s="2">
        <v>82</v>
      </c>
      <c r="E226" s="2">
        <v>74</v>
      </c>
    </row>
    <row r="227" spans="1:3" ht="12.75">
      <c r="A227" s="1" t="s">
        <v>310</v>
      </c>
      <c r="B227" s="2">
        <v>154</v>
      </c>
      <c r="C227" s="2">
        <v>73</v>
      </c>
    </row>
    <row r="228" spans="1:5" ht="12.75">
      <c r="A228" s="1" t="s">
        <v>150</v>
      </c>
      <c r="B228" s="2">
        <v>691</v>
      </c>
      <c r="C228" s="2">
        <v>313</v>
      </c>
      <c r="D228" s="2">
        <v>29</v>
      </c>
      <c r="E228" s="2">
        <v>25</v>
      </c>
    </row>
    <row r="229" spans="1:5" ht="12.75">
      <c r="A229" s="1" t="s">
        <v>311</v>
      </c>
      <c r="D229" s="2">
        <v>2</v>
      </c>
      <c r="E229" s="2">
        <v>2</v>
      </c>
    </row>
    <row r="230" spans="1:5" ht="12.75">
      <c r="A230" s="1" t="s">
        <v>151</v>
      </c>
      <c r="B230" s="2">
        <v>9379</v>
      </c>
      <c r="C230" s="2">
        <v>2950</v>
      </c>
      <c r="D230" s="2">
        <v>746</v>
      </c>
      <c r="E230" s="2">
        <v>646</v>
      </c>
    </row>
    <row r="231" spans="1:5" ht="12.75">
      <c r="A231" s="1" t="s">
        <v>152</v>
      </c>
      <c r="B231" s="2">
        <v>2440</v>
      </c>
      <c r="C231" s="2">
        <v>859</v>
      </c>
      <c r="D231" s="2">
        <v>175</v>
      </c>
      <c r="E231" s="2">
        <v>155</v>
      </c>
    </row>
    <row r="232" spans="1:5" ht="12.75">
      <c r="A232" s="1" t="s">
        <v>153</v>
      </c>
      <c r="B232" s="2">
        <v>1960</v>
      </c>
      <c r="C232" s="2">
        <v>758</v>
      </c>
      <c r="D232" s="2">
        <v>380</v>
      </c>
      <c r="E232" s="2">
        <v>307</v>
      </c>
    </row>
    <row r="233" spans="1:3" ht="12.75">
      <c r="A233" s="1" t="s">
        <v>312</v>
      </c>
      <c r="B233" s="2">
        <v>1136</v>
      </c>
      <c r="C233" s="2">
        <v>216</v>
      </c>
    </row>
    <row r="234" spans="1:5" ht="12.75">
      <c r="A234" s="1" t="s">
        <v>313</v>
      </c>
      <c r="B234" s="2">
        <v>17</v>
      </c>
      <c r="C234" s="2">
        <v>6</v>
      </c>
      <c r="D234" s="2">
        <v>3</v>
      </c>
      <c r="E234" s="2">
        <v>2</v>
      </c>
    </row>
    <row r="236" spans="1:9" ht="12.75">
      <c r="A236" s="1" t="s">
        <v>154</v>
      </c>
      <c r="B236" s="2">
        <f>SUM(B238:B243)</f>
        <v>41384</v>
      </c>
      <c r="C236" s="2">
        <f aca="true" t="shared" si="22" ref="C236:I236">SUM(C238:C243)</f>
        <v>16391</v>
      </c>
      <c r="D236" s="2">
        <f t="shared" si="22"/>
        <v>2478</v>
      </c>
      <c r="E236" s="2">
        <f t="shared" si="22"/>
        <v>1598</v>
      </c>
      <c r="F236" s="2">
        <f t="shared" si="22"/>
        <v>2910</v>
      </c>
      <c r="G236" s="2">
        <f t="shared" si="22"/>
        <v>2910</v>
      </c>
      <c r="H236" s="2">
        <f t="shared" si="22"/>
        <v>484</v>
      </c>
      <c r="I236" s="2">
        <f t="shared" si="22"/>
        <v>482</v>
      </c>
    </row>
    <row r="238" spans="1:9" ht="12.75">
      <c r="A238" s="1" t="s">
        <v>155</v>
      </c>
      <c r="B238" s="2">
        <v>3288</v>
      </c>
      <c r="C238" s="2">
        <v>2343</v>
      </c>
      <c r="D238" s="2">
        <v>289</v>
      </c>
      <c r="E238" s="2">
        <v>289</v>
      </c>
      <c r="H238" s="2">
        <v>3</v>
      </c>
      <c r="I238" s="2">
        <v>3</v>
      </c>
    </row>
    <row r="239" spans="1:7" ht="12.75">
      <c r="A239" s="1" t="s">
        <v>156</v>
      </c>
      <c r="B239" s="2">
        <v>1191</v>
      </c>
      <c r="C239" s="2">
        <v>404</v>
      </c>
      <c r="F239" s="2">
        <v>1556</v>
      </c>
      <c r="G239" s="2">
        <v>1556</v>
      </c>
    </row>
    <row r="240" spans="1:9" ht="12.75">
      <c r="A240" s="1" t="s">
        <v>157</v>
      </c>
      <c r="B240" s="2">
        <v>611</v>
      </c>
      <c r="C240" s="2">
        <v>531</v>
      </c>
      <c r="D240" s="2">
        <v>172</v>
      </c>
      <c r="E240" s="2">
        <v>168</v>
      </c>
      <c r="F240" s="2">
        <v>1304</v>
      </c>
      <c r="G240" s="2">
        <v>1304</v>
      </c>
      <c r="H240" s="2">
        <v>404</v>
      </c>
      <c r="I240" s="2">
        <v>404</v>
      </c>
    </row>
    <row r="241" spans="1:9" ht="12.75">
      <c r="A241" s="1" t="s">
        <v>158</v>
      </c>
      <c r="B241" s="2">
        <v>8289</v>
      </c>
      <c r="C241" s="2">
        <v>4733</v>
      </c>
      <c r="F241" s="2">
        <v>50</v>
      </c>
      <c r="G241" s="2">
        <v>50</v>
      </c>
      <c r="H241" s="2">
        <v>77</v>
      </c>
      <c r="I241" s="2">
        <v>75</v>
      </c>
    </row>
    <row r="242" spans="1:5" ht="12.75">
      <c r="A242" s="1" t="s">
        <v>314</v>
      </c>
      <c r="B242" s="2">
        <v>13224</v>
      </c>
      <c r="C242" s="2">
        <v>3617</v>
      </c>
      <c r="D242" s="2">
        <v>556</v>
      </c>
      <c r="E242" s="2">
        <v>290</v>
      </c>
    </row>
    <row r="243" spans="1:5" ht="12.75">
      <c r="A243" s="1" t="s">
        <v>315</v>
      </c>
      <c r="B243" s="2">
        <v>14781</v>
      </c>
      <c r="C243" s="2">
        <v>4763</v>
      </c>
      <c r="D243" s="2">
        <v>1461</v>
      </c>
      <c r="E243" s="2">
        <v>851</v>
      </c>
    </row>
    <row r="245" spans="1:11" ht="12.75">
      <c r="A245" s="1" t="s">
        <v>159</v>
      </c>
      <c r="B245" s="2">
        <f>SUM(B247:B254)</f>
        <v>14357</v>
      </c>
      <c r="C245" s="2">
        <f aca="true" t="shared" si="23" ref="C245:K245">SUM(C247:C254)</f>
        <v>5695</v>
      </c>
      <c r="D245" s="2">
        <f t="shared" si="23"/>
        <v>5253</v>
      </c>
      <c r="E245" s="2">
        <f t="shared" si="23"/>
        <v>3042</v>
      </c>
      <c r="F245" s="2">
        <f t="shared" si="23"/>
        <v>45</v>
      </c>
      <c r="G245" s="2">
        <f t="shared" si="23"/>
        <v>16</v>
      </c>
      <c r="H245" s="2">
        <f t="shared" si="23"/>
        <v>0</v>
      </c>
      <c r="I245" s="2">
        <f t="shared" si="23"/>
        <v>0</v>
      </c>
      <c r="J245" s="2">
        <f t="shared" si="23"/>
        <v>1</v>
      </c>
      <c r="K245" s="2">
        <f t="shared" si="23"/>
        <v>1</v>
      </c>
    </row>
    <row r="247" spans="1:11" ht="12.75">
      <c r="A247" s="1" t="s">
        <v>160</v>
      </c>
      <c r="B247" s="2">
        <v>601</v>
      </c>
      <c r="C247" s="2">
        <v>423</v>
      </c>
      <c r="D247" s="2">
        <v>1395</v>
      </c>
      <c r="E247" s="2">
        <v>590</v>
      </c>
      <c r="J247" s="2">
        <v>1</v>
      </c>
      <c r="K247" s="2">
        <v>1</v>
      </c>
    </row>
    <row r="248" spans="1:5" ht="12.75">
      <c r="A248" s="1" t="s">
        <v>161</v>
      </c>
      <c r="B248" s="2">
        <v>1402</v>
      </c>
      <c r="C248" s="2">
        <v>481</v>
      </c>
      <c r="D248" s="2">
        <v>611</v>
      </c>
      <c r="E248" s="2">
        <v>283</v>
      </c>
    </row>
    <row r="249" spans="1:5" ht="12.75">
      <c r="A249" s="1" t="s">
        <v>162</v>
      </c>
      <c r="B249" s="2">
        <v>38</v>
      </c>
      <c r="C249" s="2">
        <v>13</v>
      </c>
      <c r="D249" s="2">
        <v>6</v>
      </c>
      <c r="E249" s="2">
        <v>5</v>
      </c>
    </row>
    <row r="250" spans="1:7" ht="12.75">
      <c r="A250" s="1" t="s">
        <v>163</v>
      </c>
      <c r="B250" s="2">
        <v>5113</v>
      </c>
      <c r="C250" s="2">
        <v>2031</v>
      </c>
      <c r="D250" s="2">
        <v>1905</v>
      </c>
      <c r="E250" s="2">
        <v>1076</v>
      </c>
      <c r="F250" s="2">
        <v>34</v>
      </c>
      <c r="G250" s="2">
        <v>5</v>
      </c>
    </row>
    <row r="251" spans="1:7" ht="12.75">
      <c r="A251" s="1" t="s">
        <v>164</v>
      </c>
      <c r="B251" s="2">
        <v>1159</v>
      </c>
      <c r="C251" s="2">
        <v>271</v>
      </c>
      <c r="D251" s="2">
        <v>10</v>
      </c>
      <c r="E251" s="2">
        <v>7</v>
      </c>
      <c r="F251" s="2">
        <v>11</v>
      </c>
      <c r="G251" s="2">
        <v>11</v>
      </c>
    </row>
    <row r="252" spans="1:3" ht="12.75">
      <c r="A252" s="1" t="s">
        <v>165</v>
      </c>
      <c r="B252" s="2">
        <v>1541</v>
      </c>
      <c r="C252" s="2">
        <v>596</v>
      </c>
    </row>
    <row r="253" spans="1:5" ht="12.75">
      <c r="A253" s="1" t="s">
        <v>166</v>
      </c>
      <c r="B253" s="2">
        <v>720</v>
      </c>
      <c r="C253" s="2">
        <v>298</v>
      </c>
      <c r="D253" s="2">
        <v>816</v>
      </c>
      <c r="E253" s="2">
        <v>680</v>
      </c>
    </row>
    <row r="254" spans="1:5" ht="12.75">
      <c r="A254" s="1" t="s">
        <v>37</v>
      </c>
      <c r="B254" s="2">
        <v>3783</v>
      </c>
      <c r="C254" s="2">
        <v>1582</v>
      </c>
      <c r="D254" s="2">
        <v>510</v>
      </c>
      <c r="E254" s="2">
        <v>401</v>
      </c>
    </row>
    <row r="256" spans="1:11" ht="12.75">
      <c r="A256" s="1" t="s">
        <v>167</v>
      </c>
      <c r="B256" s="2">
        <f>SUM(B258)</f>
        <v>469</v>
      </c>
      <c r="C256" s="2">
        <f aca="true" t="shared" si="24" ref="C256:K256">SUM(C258)</f>
        <v>331</v>
      </c>
      <c r="D256" s="2">
        <f t="shared" si="24"/>
        <v>0</v>
      </c>
      <c r="E256" s="2">
        <f t="shared" si="24"/>
        <v>0</v>
      </c>
      <c r="F256" s="2">
        <f t="shared" si="24"/>
        <v>3467</v>
      </c>
      <c r="G256" s="2">
        <f t="shared" si="24"/>
        <v>3467</v>
      </c>
      <c r="H256" s="2">
        <f t="shared" si="24"/>
        <v>1998</v>
      </c>
      <c r="I256" s="2">
        <f t="shared" si="24"/>
        <v>1998</v>
      </c>
      <c r="J256" s="2">
        <f t="shared" si="24"/>
        <v>288</v>
      </c>
      <c r="K256" s="2">
        <f t="shared" si="24"/>
        <v>288</v>
      </c>
    </row>
    <row r="258" spans="1:11" ht="12.75">
      <c r="A258" s="1" t="s">
        <v>168</v>
      </c>
      <c r="B258" s="2">
        <v>469</v>
      </c>
      <c r="C258" s="2">
        <v>331</v>
      </c>
      <c r="F258" s="2">
        <v>3467</v>
      </c>
      <c r="G258" s="2">
        <v>3467</v>
      </c>
      <c r="H258" s="2">
        <v>1998</v>
      </c>
      <c r="I258" s="2">
        <v>1998</v>
      </c>
      <c r="J258" s="2">
        <v>288</v>
      </c>
      <c r="K258" s="2">
        <v>288</v>
      </c>
    </row>
    <row r="260" spans="1:10" ht="12.75">
      <c r="A260" s="1" t="s">
        <v>169</v>
      </c>
      <c r="B260" s="2">
        <f>SUM(B262:B265)</f>
        <v>6710</v>
      </c>
      <c r="C260" s="2">
        <f aca="true" t="shared" si="25" ref="C260:J260">SUM(C262:C265)</f>
        <v>2750</v>
      </c>
      <c r="D260" s="2">
        <f t="shared" si="25"/>
        <v>537</v>
      </c>
      <c r="E260" s="2">
        <f t="shared" si="25"/>
        <v>430</v>
      </c>
      <c r="F260" s="2">
        <f t="shared" si="25"/>
        <v>904</v>
      </c>
      <c r="G260" s="2">
        <f t="shared" si="25"/>
        <v>904</v>
      </c>
      <c r="H260" s="2">
        <f t="shared" si="25"/>
        <v>994</v>
      </c>
      <c r="I260" s="2">
        <f t="shared" si="25"/>
        <v>972</v>
      </c>
      <c r="J260" s="2">
        <f t="shared" si="25"/>
        <v>0</v>
      </c>
    </row>
    <row r="262" spans="1:9" ht="12.75">
      <c r="A262" s="1" t="s">
        <v>170</v>
      </c>
      <c r="B262" s="2">
        <v>948</v>
      </c>
      <c r="C262" s="2">
        <v>607</v>
      </c>
      <c r="D262" s="2">
        <v>28</v>
      </c>
      <c r="E262" s="2">
        <v>28</v>
      </c>
      <c r="H262" s="2">
        <v>769</v>
      </c>
      <c r="I262" s="2">
        <v>763</v>
      </c>
    </row>
    <row r="263" spans="1:5" ht="12.75">
      <c r="A263" s="1" t="s">
        <v>171</v>
      </c>
      <c r="B263" s="2">
        <v>4343</v>
      </c>
      <c r="C263" s="2">
        <v>1316</v>
      </c>
      <c r="D263" s="2">
        <v>397</v>
      </c>
      <c r="E263" s="2">
        <v>295</v>
      </c>
    </row>
    <row r="264" spans="1:9" ht="12.75">
      <c r="A264" s="1" t="s">
        <v>172</v>
      </c>
      <c r="B264" s="2">
        <v>1245</v>
      </c>
      <c r="C264" s="2">
        <v>709</v>
      </c>
      <c r="D264" s="2">
        <v>112</v>
      </c>
      <c r="E264" s="2">
        <v>107</v>
      </c>
      <c r="F264" s="2">
        <v>904</v>
      </c>
      <c r="G264" s="2">
        <v>904</v>
      </c>
      <c r="H264" s="2">
        <v>225</v>
      </c>
      <c r="I264" s="2">
        <v>209</v>
      </c>
    </row>
    <row r="265" spans="1:3" ht="12.75">
      <c r="A265" s="1" t="s">
        <v>316</v>
      </c>
      <c r="B265" s="2">
        <v>174</v>
      </c>
      <c r="C265" s="2">
        <v>118</v>
      </c>
    </row>
    <row r="267" spans="1:11" ht="12.75">
      <c r="A267" s="1" t="s">
        <v>173</v>
      </c>
      <c r="B267" s="2">
        <f>SUM(B269:B279)</f>
        <v>20144</v>
      </c>
      <c r="C267" s="2">
        <f aca="true" t="shared" si="26" ref="C267:K267">SUM(C269:C279)</f>
        <v>17943</v>
      </c>
      <c r="D267" s="2">
        <f t="shared" si="26"/>
        <v>1754</v>
      </c>
      <c r="E267" s="2">
        <f t="shared" si="26"/>
        <v>1701</v>
      </c>
      <c r="F267" s="2">
        <f t="shared" si="26"/>
        <v>864</v>
      </c>
      <c r="G267" s="2">
        <f t="shared" si="26"/>
        <v>864</v>
      </c>
      <c r="H267" s="2">
        <f t="shared" si="26"/>
        <v>139</v>
      </c>
      <c r="I267" s="2">
        <f t="shared" si="26"/>
        <v>139</v>
      </c>
      <c r="J267" s="2">
        <f t="shared" si="26"/>
        <v>232</v>
      </c>
      <c r="K267" s="2">
        <f t="shared" si="26"/>
        <v>232</v>
      </c>
    </row>
    <row r="269" spans="1:11" ht="12.75">
      <c r="A269" s="1" t="s">
        <v>174</v>
      </c>
      <c r="B269" s="2">
        <v>350</v>
      </c>
      <c r="C269" s="2">
        <v>295</v>
      </c>
      <c r="D269" s="2">
        <v>119</v>
      </c>
      <c r="E269" s="2">
        <v>119</v>
      </c>
      <c r="H269" s="2">
        <v>55</v>
      </c>
      <c r="I269" s="2">
        <v>55</v>
      </c>
      <c r="J269" s="2">
        <v>232</v>
      </c>
      <c r="K269" s="2">
        <v>232</v>
      </c>
    </row>
    <row r="270" spans="1:9" ht="12.75">
      <c r="A270" s="1" t="s">
        <v>175</v>
      </c>
      <c r="B270" s="2">
        <v>1109</v>
      </c>
      <c r="C270" s="2">
        <v>650</v>
      </c>
      <c r="D270" s="2">
        <v>11</v>
      </c>
      <c r="E270" s="2">
        <v>11</v>
      </c>
      <c r="F270" s="2">
        <v>864</v>
      </c>
      <c r="G270" s="2">
        <v>864</v>
      </c>
      <c r="H270" s="2">
        <v>84</v>
      </c>
      <c r="I270" s="2">
        <v>84</v>
      </c>
    </row>
    <row r="271" spans="1:3" ht="12.75">
      <c r="A271" s="1" t="s">
        <v>176</v>
      </c>
      <c r="B271" s="2">
        <v>1152</v>
      </c>
      <c r="C271" s="2">
        <v>1152</v>
      </c>
    </row>
    <row r="272" spans="1:3" ht="12.75">
      <c r="A272" s="1" t="s">
        <v>177</v>
      </c>
      <c r="B272" s="2">
        <v>1038</v>
      </c>
      <c r="C272" s="2">
        <v>1038</v>
      </c>
    </row>
    <row r="273" spans="1:3" ht="12.75">
      <c r="A273" s="1" t="s">
        <v>178</v>
      </c>
      <c r="B273" s="2">
        <v>2885</v>
      </c>
      <c r="C273" s="2">
        <v>2885</v>
      </c>
    </row>
    <row r="274" spans="1:5" ht="12.75">
      <c r="A274" s="1" t="s">
        <v>179</v>
      </c>
      <c r="B274" s="2">
        <v>5973</v>
      </c>
      <c r="C274" s="2">
        <v>5697</v>
      </c>
      <c r="D274" s="2">
        <v>990</v>
      </c>
      <c r="E274" s="2">
        <v>945</v>
      </c>
    </row>
    <row r="275" spans="1:3" ht="12.75">
      <c r="A275" s="1" t="s">
        <v>180</v>
      </c>
      <c r="B275" s="2">
        <v>850</v>
      </c>
      <c r="C275" s="2">
        <v>850</v>
      </c>
    </row>
    <row r="276" spans="1:3" ht="12.75">
      <c r="A276" s="1" t="s">
        <v>181</v>
      </c>
      <c r="B276" s="2">
        <v>272</v>
      </c>
      <c r="C276" s="2">
        <v>272</v>
      </c>
    </row>
    <row r="277" spans="1:3" ht="12.75">
      <c r="A277" s="1" t="s">
        <v>182</v>
      </c>
      <c r="B277" s="2">
        <v>488</v>
      </c>
      <c r="C277" s="2">
        <v>488</v>
      </c>
    </row>
    <row r="278" spans="1:5" ht="12.75">
      <c r="A278" s="1" t="s">
        <v>183</v>
      </c>
      <c r="B278" s="2">
        <v>5253</v>
      </c>
      <c r="C278" s="2">
        <v>4242</v>
      </c>
      <c r="D278" s="2">
        <v>634</v>
      </c>
      <c r="E278" s="2">
        <v>626</v>
      </c>
    </row>
    <row r="279" spans="1:3" ht="12.75">
      <c r="A279" s="1" t="s">
        <v>184</v>
      </c>
      <c r="B279" s="2">
        <v>774</v>
      </c>
      <c r="C279" s="2">
        <v>374</v>
      </c>
    </row>
    <row r="281" spans="1:11" ht="12.75">
      <c r="A281" s="1" t="s">
        <v>185</v>
      </c>
      <c r="B281" s="2">
        <f>SUM(B283:B306)</f>
        <v>32646</v>
      </c>
      <c r="C281" s="2">
        <f aca="true" t="shared" si="27" ref="C281:K281">SUM(C283:C306)</f>
        <v>14334</v>
      </c>
      <c r="D281" s="2">
        <f t="shared" si="27"/>
        <v>10628</v>
      </c>
      <c r="E281" s="2">
        <f t="shared" si="27"/>
        <v>9492</v>
      </c>
      <c r="F281" s="2">
        <f t="shared" si="27"/>
        <v>4025</v>
      </c>
      <c r="G281" s="2">
        <f t="shared" si="27"/>
        <v>4025</v>
      </c>
      <c r="H281" s="2">
        <f t="shared" si="27"/>
        <v>552</v>
      </c>
      <c r="I281" s="2">
        <f t="shared" si="27"/>
        <v>552</v>
      </c>
      <c r="J281" s="2">
        <f t="shared" si="27"/>
        <v>75</v>
      </c>
      <c r="K281" s="2">
        <f t="shared" si="27"/>
        <v>75</v>
      </c>
    </row>
    <row r="283" spans="1:9" ht="12.75">
      <c r="A283" s="1" t="s">
        <v>186</v>
      </c>
      <c r="B283" s="2">
        <v>5203</v>
      </c>
      <c r="C283" s="2">
        <v>2426</v>
      </c>
      <c r="D283" s="2">
        <v>34</v>
      </c>
      <c r="E283" s="2">
        <v>34</v>
      </c>
      <c r="H283" s="2">
        <v>17</v>
      </c>
      <c r="I283" s="2">
        <v>17</v>
      </c>
    </row>
    <row r="284" spans="1:5" ht="12.75">
      <c r="A284" s="1" t="s">
        <v>187</v>
      </c>
      <c r="B284" s="2">
        <v>1062</v>
      </c>
      <c r="C284" s="2">
        <v>846</v>
      </c>
      <c r="D284" s="2">
        <v>7936</v>
      </c>
      <c r="E284" s="2">
        <v>7369</v>
      </c>
    </row>
    <row r="285" spans="1:3" ht="12.75">
      <c r="A285" s="1" t="s">
        <v>188</v>
      </c>
      <c r="B285" s="2">
        <v>302</v>
      </c>
      <c r="C285" s="2">
        <v>141</v>
      </c>
    </row>
    <row r="286" spans="1:3" ht="12.75">
      <c r="A286" s="1" t="s">
        <v>189</v>
      </c>
      <c r="B286" s="2">
        <v>2976</v>
      </c>
      <c r="C286" s="2">
        <v>1036</v>
      </c>
    </row>
    <row r="287" spans="1:3" ht="12.75">
      <c r="A287" s="1" t="s">
        <v>190</v>
      </c>
      <c r="B287" s="2">
        <v>2153</v>
      </c>
      <c r="C287" s="2">
        <v>886</v>
      </c>
    </row>
    <row r="288" spans="1:11" ht="12.75">
      <c r="A288" s="1" t="s">
        <v>191</v>
      </c>
      <c r="B288" s="2">
        <v>3662</v>
      </c>
      <c r="C288" s="2">
        <v>1296</v>
      </c>
      <c r="D288" s="2">
        <v>5</v>
      </c>
      <c r="E288" s="2">
        <v>5</v>
      </c>
      <c r="F288" s="2">
        <v>4025</v>
      </c>
      <c r="G288" s="2">
        <v>4025</v>
      </c>
      <c r="H288" s="2">
        <v>535</v>
      </c>
      <c r="I288" s="2">
        <v>535</v>
      </c>
      <c r="J288" s="2">
        <v>75</v>
      </c>
      <c r="K288" s="2">
        <v>75</v>
      </c>
    </row>
    <row r="289" spans="1:3" ht="12.75">
      <c r="A289" s="1" t="s">
        <v>192</v>
      </c>
      <c r="B289" s="2">
        <v>1416</v>
      </c>
      <c r="C289" s="2">
        <v>618</v>
      </c>
    </row>
    <row r="290" spans="1:3" ht="12.75">
      <c r="A290" s="1" t="s">
        <v>193</v>
      </c>
      <c r="B290" s="2">
        <v>1180</v>
      </c>
      <c r="C290" s="2">
        <v>452</v>
      </c>
    </row>
    <row r="291" spans="1:3" ht="12.75">
      <c r="A291" s="1" t="s">
        <v>194</v>
      </c>
      <c r="B291" s="2">
        <v>1598</v>
      </c>
      <c r="C291" s="2">
        <v>636</v>
      </c>
    </row>
    <row r="292" spans="1:5" ht="12.75">
      <c r="A292" s="1" t="s">
        <v>195</v>
      </c>
      <c r="D292" s="2">
        <v>2653</v>
      </c>
      <c r="E292" s="2">
        <v>2084</v>
      </c>
    </row>
    <row r="293" spans="1:3" ht="12.75">
      <c r="A293" s="1" t="s">
        <v>196</v>
      </c>
      <c r="B293" s="2">
        <v>1235</v>
      </c>
      <c r="C293" s="2">
        <v>496</v>
      </c>
    </row>
    <row r="294" spans="1:3" ht="12.75">
      <c r="A294" s="1" t="s">
        <v>197</v>
      </c>
      <c r="B294" s="2">
        <v>1566</v>
      </c>
      <c r="C294" s="2">
        <v>824</v>
      </c>
    </row>
    <row r="295" spans="1:3" ht="12.75">
      <c r="A295" s="1" t="s">
        <v>198</v>
      </c>
      <c r="B295" s="2">
        <v>721</v>
      </c>
      <c r="C295" s="2">
        <v>290</v>
      </c>
    </row>
    <row r="296" spans="1:3" ht="12.75">
      <c r="A296" s="1" t="s">
        <v>199</v>
      </c>
      <c r="B296" s="2">
        <v>695</v>
      </c>
      <c r="C296" s="2">
        <v>345</v>
      </c>
    </row>
    <row r="297" spans="1:3" ht="12.75">
      <c r="A297" s="1" t="s">
        <v>200</v>
      </c>
      <c r="B297" s="2">
        <v>958</v>
      </c>
      <c r="C297" s="2">
        <v>425</v>
      </c>
    </row>
    <row r="298" spans="1:3" ht="12.75">
      <c r="A298" s="1" t="s">
        <v>201</v>
      </c>
      <c r="B298" s="2">
        <v>594</v>
      </c>
      <c r="C298" s="2">
        <v>246</v>
      </c>
    </row>
    <row r="299" spans="1:3" ht="12.75">
      <c r="A299" s="1" t="s">
        <v>317</v>
      </c>
      <c r="B299" s="2">
        <v>96</v>
      </c>
      <c r="C299" s="2">
        <v>23</v>
      </c>
    </row>
    <row r="300" spans="1:3" ht="12.75">
      <c r="A300" s="1" t="s">
        <v>202</v>
      </c>
      <c r="B300" s="2">
        <v>522</v>
      </c>
      <c r="C300" s="2">
        <v>207</v>
      </c>
    </row>
    <row r="301" spans="1:3" ht="12.75">
      <c r="A301" s="1" t="s">
        <v>203</v>
      </c>
      <c r="B301" s="2">
        <v>811</v>
      </c>
      <c r="C301" s="2">
        <v>438</v>
      </c>
    </row>
    <row r="302" spans="1:3" ht="12.75">
      <c r="A302" s="1" t="s">
        <v>204</v>
      </c>
      <c r="B302" s="2">
        <v>48</v>
      </c>
      <c r="C302" s="2">
        <v>31</v>
      </c>
    </row>
    <row r="303" spans="1:3" ht="12.75">
      <c r="A303" s="1" t="s">
        <v>205</v>
      </c>
      <c r="B303" s="2">
        <v>3394</v>
      </c>
      <c r="C303" s="2">
        <v>1539</v>
      </c>
    </row>
    <row r="304" spans="1:3" ht="12.75">
      <c r="A304" s="1" t="s">
        <v>318</v>
      </c>
      <c r="B304" s="2">
        <v>366</v>
      </c>
      <c r="C304" s="2">
        <v>166</v>
      </c>
    </row>
    <row r="305" spans="1:3" ht="12.75">
      <c r="A305" s="1" t="s">
        <v>206</v>
      </c>
      <c r="B305" s="2">
        <v>528</v>
      </c>
      <c r="C305" s="2">
        <v>269</v>
      </c>
    </row>
    <row r="306" spans="1:3" ht="12.75">
      <c r="A306" s="1" t="s">
        <v>207</v>
      </c>
      <c r="B306" s="2">
        <v>1560</v>
      </c>
      <c r="C306" s="2">
        <v>698</v>
      </c>
    </row>
    <row r="308" spans="1:11" ht="12.75">
      <c r="A308" s="1" t="s">
        <v>208</v>
      </c>
      <c r="B308" s="2">
        <f>SUM(B310:B317)</f>
        <v>17426</v>
      </c>
      <c r="C308" s="2">
        <f aca="true" t="shared" si="28" ref="C308:K308">SUM(C310:C317)</f>
        <v>7165</v>
      </c>
      <c r="D308" s="2">
        <f t="shared" si="28"/>
        <v>2641</v>
      </c>
      <c r="E308" s="2">
        <f t="shared" si="28"/>
        <v>1987</v>
      </c>
      <c r="F308" s="2">
        <f t="shared" si="28"/>
        <v>0</v>
      </c>
      <c r="G308" s="2">
        <f t="shared" si="28"/>
        <v>0</v>
      </c>
      <c r="H308" s="2">
        <f t="shared" si="28"/>
        <v>21</v>
      </c>
      <c r="I308" s="2">
        <f t="shared" si="28"/>
        <v>21</v>
      </c>
      <c r="J308" s="2">
        <f t="shared" si="28"/>
        <v>160</v>
      </c>
      <c r="K308" s="2">
        <f t="shared" si="28"/>
        <v>160</v>
      </c>
    </row>
    <row r="310" spans="1:11" ht="12.75">
      <c r="A310" s="1" t="s">
        <v>209</v>
      </c>
      <c r="B310" s="2">
        <v>2107</v>
      </c>
      <c r="C310" s="2">
        <v>1356</v>
      </c>
      <c r="D310" s="2">
        <v>139</v>
      </c>
      <c r="E310" s="2">
        <v>118</v>
      </c>
      <c r="J310" s="2">
        <v>108</v>
      </c>
      <c r="K310" s="2">
        <v>108</v>
      </c>
    </row>
    <row r="311" spans="1:11" ht="12.75">
      <c r="A311" s="1" t="s">
        <v>210</v>
      </c>
      <c r="B311" s="2">
        <v>1982</v>
      </c>
      <c r="C311" s="2">
        <v>1181</v>
      </c>
      <c r="J311" s="2">
        <v>52</v>
      </c>
      <c r="K311" s="2">
        <v>52</v>
      </c>
    </row>
    <row r="312" spans="1:5" ht="12.75">
      <c r="A312" s="1" t="s">
        <v>211</v>
      </c>
      <c r="B312" s="2">
        <v>2954</v>
      </c>
      <c r="C312" s="2">
        <v>1183</v>
      </c>
      <c r="D312" s="2">
        <v>104</v>
      </c>
      <c r="E312" s="2">
        <v>104</v>
      </c>
    </row>
    <row r="313" spans="1:5" ht="12.75">
      <c r="A313" s="1" t="s">
        <v>319</v>
      </c>
      <c r="B313" s="2">
        <v>4635</v>
      </c>
      <c r="C313" s="2">
        <v>1454</v>
      </c>
      <c r="D313" s="2">
        <v>1003</v>
      </c>
      <c r="E313" s="2">
        <v>524</v>
      </c>
    </row>
    <row r="314" spans="1:5" ht="12.75">
      <c r="A314" s="1" t="s">
        <v>212</v>
      </c>
      <c r="B314" s="2">
        <v>348</v>
      </c>
      <c r="C314" s="2">
        <v>338</v>
      </c>
      <c r="D314" s="2">
        <v>536</v>
      </c>
      <c r="E314" s="2">
        <v>533</v>
      </c>
    </row>
    <row r="315" spans="1:5" ht="12.75">
      <c r="A315" s="1" t="s">
        <v>213</v>
      </c>
      <c r="B315" s="2">
        <v>1524</v>
      </c>
      <c r="C315" s="2">
        <v>439</v>
      </c>
      <c r="D315" s="2">
        <v>266</v>
      </c>
      <c r="E315" s="2">
        <v>187</v>
      </c>
    </row>
    <row r="316" spans="1:5" ht="12.75">
      <c r="A316" s="1" t="s">
        <v>214</v>
      </c>
      <c r="B316" s="2">
        <v>3288</v>
      </c>
      <c r="C316" s="2">
        <v>874</v>
      </c>
      <c r="D316" s="2">
        <v>445</v>
      </c>
      <c r="E316" s="2">
        <v>373</v>
      </c>
    </row>
    <row r="317" spans="1:9" ht="12.75">
      <c r="A317" s="1" t="s">
        <v>215</v>
      </c>
      <c r="B317" s="2">
        <v>588</v>
      </c>
      <c r="C317" s="2">
        <v>340</v>
      </c>
      <c r="D317" s="2">
        <v>148</v>
      </c>
      <c r="E317" s="2">
        <v>148</v>
      </c>
      <c r="H317" s="2">
        <v>21</v>
      </c>
      <c r="I317" s="2">
        <v>21</v>
      </c>
    </row>
    <row r="319" spans="1:11" ht="12.75">
      <c r="A319" s="1" t="s">
        <v>216</v>
      </c>
      <c r="B319" s="2">
        <f>SUM(B321:B323)</f>
        <v>45353</v>
      </c>
      <c r="C319" s="2">
        <f aca="true" t="shared" si="29" ref="C319:K319">SUM(C321:C323)</f>
        <v>13785</v>
      </c>
      <c r="D319" s="2">
        <f t="shared" si="29"/>
        <v>515</v>
      </c>
      <c r="E319" s="2">
        <f t="shared" si="29"/>
        <v>374</v>
      </c>
      <c r="F319" s="2">
        <f t="shared" si="29"/>
        <v>0</v>
      </c>
      <c r="G319" s="2">
        <f t="shared" si="29"/>
        <v>0</v>
      </c>
      <c r="H319" s="2">
        <f t="shared" si="29"/>
        <v>91</v>
      </c>
      <c r="I319" s="2">
        <f t="shared" si="29"/>
        <v>89</v>
      </c>
      <c r="J319" s="2">
        <f t="shared" si="29"/>
        <v>66</v>
      </c>
      <c r="K319" s="2">
        <f t="shared" si="29"/>
        <v>66</v>
      </c>
    </row>
    <row r="321" spans="1:11" ht="12.75">
      <c r="A321" s="1" t="s">
        <v>217</v>
      </c>
      <c r="B321" s="2">
        <v>1708</v>
      </c>
      <c r="C321" s="2">
        <v>1333</v>
      </c>
      <c r="D321" s="2">
        <v>140</v>
      </c>
      <c r="E321" s="2">
        <v>131</v>
      </c>
      <c r="H321" s="2">
        <v>91</v>
      </c>
      <c r="I321" s="2">
        <v>89</v>
      </c>
      <c r="J321" s="2">
        <v>66</v>
      </c>
      <c r="K321" s="2">
        <v>66</v>
      </c>
    </row>
    <row r="322" spans="1:3" ht="12.75">
      <c r="A322" s="1" t="s">
        <v>320</v>
      </c>
      <c r="B322" s="2">
        <v>2177</v>
      </c>
      <c r="C322" s="2">
        <v>652</v>
      </c>
    </row>
    <row r="323" spans="1:5" ht="12.75">
      <c r="A323" s="1" t="s">
        <v>37</v>
      </c>
      <c r="B323" s="2">
        <v>41468</v>
      </c>
      <c r="C323" s="2">
        <v>11800</v>
      </c>
      <c r="D323" s="2">
        <v>375</v>
      </c>
      <c r="E323" s="2">
        <v>243</v>
      </c>
    </row>
    <row r="325" spans="1:11" ht="12.75">
      <c r="A325" s="1" t="s">
        <v>218</v>
      </c>
      <c r="B325" s="2">
        <f>SUM(B327:B333)</f>
        <v>8505</v>
      </c>
      <c r="C325" s="2">
        <f aca="true" t="shared" si="30" ref="C325:K325">SUM(C327:C333)</f>
        <v>2367</v>
      </c>
      <c r="D325" s="2">
        <f t="shared" si="30"/>
        <v>1054</v>
      </c>
      <c r="E325" s="2">
        <f t="shared" si="30"/>
        <v>728</v>
      </c>
      <c r="F325" s="2">
        <f t="shared" si="30"/>
        <v>0</v>
      </c>
      <c r="G325" s="2">
        <f t="shared" si="30"/>
        <v>0</v>
      </c>
      <c r="H325" s="2">
        <f t="shared" si="30"/>
        <v>3</v>
      </c>
      <c r="I325" s="2">
        <f t="shared" si="30"/>
        <v>3</v>
      </c>
      <c r="J325" s="2">
        <f t="shared" si="30"/>
        <v>86</v>
      </c>
      <c r="K325" s="2">
        <f t="shared" si="30"/>
        <v>86</v>
      </c>
    </row>
    <row r="327" spans="1:11" ht="12.75">
      <c r="A327" s="1" t="s">
        <v>219</v>
      </c>
      <c r="B327" s="2">
        <v>1435</v>
      </c>
      <c r="C327" s="2">
        <v>94</v>
      </c>
      <c r="D327" s="2">
        <v>214</v>
      </c>
      <c r="E327" s="2">
        <v>50</v>
      </c>
      <c r="H327" s="2">
        <v>1</v>
      </c>
      <c r="I327" s="2">
        <v>1</v>
      </c>
      <c r="J327" s="2">
        <v>52</v>
      </c>
      <c r="K327" s="2">
        <v>52</v>
      </c>
    </row>
    <row r="328" spans="1:11" ht="12.75">
      <c r="A328" s="1" t="s">
        <v>220</v>
      </c>
      <c r="B328" s="2">
        <v>923</v>
      </c>
      <c r="C328" s="2">
        <v>328</v>
      </c>
      <c r="D328" s="2">
        <v>217</v>
      </c>
      <c r="E328" s="2">
        <v>179</v>
      </c>
      <c r="J328" s="2">
        <v>6</v>
      </c>
      <c r="K328" s="2">
        <v>6</v>
      </c>
    </row>
    <row r="329" spans="1:11" ht="12.75">
      <c r="A329" s="1" t="s">
        <v>221</v>
      </c>
      <c r="B329" s="2">
        <v>313</v>
      </c>
      <c r="C329" s="2">
        <v>108</v>
      </c>
      <c r="J329" s="2">
        <v>27</v>
      </c>
      <c r="K329" s="2">
        <v>27</v>
      </c>
    </row>
    <row r="330" spans="1:11" ht="12.75">
      <c r="A330" s="1" t="s">
        <v>222</v>
      </c>
      <c r="B330" s="2">
        <v>261</v>
      </c>
      <c r="C330" s="2">
        <v>193</v>
      </c>
      <c r="J330" s="2">
        <v>1</v>
      </c>
      <c r="K330" s="2">
        <v>1</v>
      </c>
    </row>
    <row r="331" spans="1:3" ht="12.75">
      <c r="A331" s="1" t="s">
        <v>321</v>
      </c>
      <c r="B331" s="2">
        <v>1983</v>
      </c>
      <c r="C331" s="2">
        <v>635</v>
      </c>
    </row>
    <row r="332" spans="1:5" ht="12.75">
      <c r="A332" s="1" t="s">
        <v>223</v>
      </c>
      <c r="B332" s="2">
        <v>3555</v>
      </c>
      <c r="C332" s="2">
        <v>984</v>
      </c>
      <c r="D332" s="2">
        <v>451</v>
      </c>
      <c r="E332" s="2">
        <v>327</v>
      </c>
    </row>
    <row r="333" spans="1:9" ht="12.75">
      <c r="A333" s="1" t="s">
        <v>224</v>
      </c>
      <c r="B333" s="2">
        <v>35</v>
      </c>
      <c r="C333" s="2">
        <v>25</v>
      </c>
      <c r="D333" s="2">
        <v>172</v>
      </c>
      <c r="E333" s="2">
        <v>172</v>
      </c>
      <c r="H333" s="2">
        <v>2</v>
      </c>
      <c r="I333" s="2">
        <v>2</v>
      </c>
    </row>
    <row r="335" spans="1:11" ht="12.75">
      <c r="A335" s="1" t="s">
        <v>225</v>
      </c>
      <c r="B335" s="2">
        <f>SUM(B337)</f>
        <v>1047</v>
      </c>
      <c r="C335" s="2">
        <f aca="true" t="shared" si="31" ref="C335:K335">SUM(C337)</f>
        <v>675</v>
      </c>
      <c r="D335" s="2">
        <f t="shared" si="31"/>
        <v>15</v>
      </c>
      <c r="E335" s="2">
        <f t="shared" si="31"/>
        <v>12</v>
      </c>
      <c r="F335" s="2">
        <f t="shared" si="31"/>
        <v>0</v>
      </c>
      <c r="G335" s="2">
        <f t="shared" si="31"/>
        <v>0</v>
      </c>
      <c r="H335" s="2">
        <f t="shared" si="31"/>
        <v>0</v>
      </c>
      <c r="I335" s="2">
        <f t="shared" si="31"/>
        <v>0</v>
      </c>
      <c r="J335" s="2">
        <f t="shared" si="31"/>
        <v>0</v>
      </c>
      <c r="K335" s="2">
        <f t="shared" si="31"/>
        <v>0</v>
      </c>
    </row>
    <row r="337" spans="1:5" ht="12.75">
      <c r="A337" s="1" t="s">
        <v>226</v>
      </c>
      <c r="B337" s="2">
        <v>1047</v>
      </c>
      <c r="C337" s="2">
        <v>675</v>
      </c>
      <c r="D337" s="2">
        <v>15</v>
      </c>
      <c r="E337" s="2">
        <v>12</v>
      </c>
    </row>
    <row r="339" spans="1:11" ht="12.75">
      <c r="A339" s="1" t="s">
        <v>227</v>
      </c>
      <c r="B339" s="2">
        <f>SUM(B341:B375)</f>
        <v>59845</v>
      </c>
      <c r="C339" s="2">
        <f aca="true" t="shared" si="32" ref="C339:K339">SUM(C341:C375)</f>
        <v>21053</v>
      </c>
      <c r="D339" s="2">
        <f t="shared" si="32"/>
        <v>4106</v>
      </c>
      <c r="E339" s="2">
        <f t="shared" si="32"/>
        <v>2685</v>
      </c>
      <c r="F339" s="2">
        <f t="shared" si="32"/>
        <v>1642</v>
      </c>
      <c r="G339" s="2">
        <f t="shared" si="32"/>
        <v>1640</v>
      </c>
      <c r="H339" s="2">
        <f t="shared" si="32"/>
        <v>767</v>
      </c>
      <c r="I339" s="2">
        <f t="shared" si="32"/>
        <v>766</v>
      </c>
      <c r="J339" s="2">
        <f t="shared" si="32"/>
        <v>163</v>
      </c>
      <c r="K339" s="2">
        <f t="shared" si="32"/>
        <v>163</v>
      </c>
    </row>
    <row r="341" spans="1:11" ht="12.75">
      <c r="A341" s="1" t="s">
        <v>228</v>
      </c>
      <c r="B341" s="2">
        <v>672</v>
      </c>
      <c r="C341" s="2">
        <v>396</v>
      </c>
      <c r="D341" s="2">
        <v>16</v>
      </c>
      <c r="E341" s="2">
        <v>16</v>
      </c>
      <c r="J341" s="2">
        <v>29</v>
      </c>
      <c r="K341" s="2">
        <v>29</v>
      </c>
    </row>
    <row r="342" spans="1:3" ht="12.75">
      <c r="A342" s="1" t="s">
        <v>229</v>
      </c>
      <c r="B342" s="2">
        <v>1093</v>
      </c>
      <c r="C342" s="2">
        <v>267</v>
      </c>
    </row>
    <row r="343" spans="1:11" ht="12.75">
      <c r="A343" s="1" t="s">
        <v>230</v>
      </c>
      <c r="B343" s="2">
        <v>428</v>
      </c>
      <c r="C343" s="2">
        <v>277</v>
      </c>
      <c r="D343" s="2">
        <v>2</v>
      </c>
      <c r="E343" s="2">
        <v>2</v>
      </c>
      <c r="H343" s="2">
        <v>10</v>
      </c>
      <c r="I343" s="2">
        <v>10</v>
      </c>
      <c r="J343" s="2">
        <v>60</v>
      </c>
      <c r="K343" s="2">
        <v>60</v>
      </c>
    </row>
    <row r="344" spans="1:3" ht="12.75">
      <c r="A344" s="1" t="s">
        <v>231</v>
      </c>
      <c r="B344" s="2">
        <v>395</v>
      </c>
      <c r="C344" s="2">
        <v>150</v>
      </c>
    </row>
    <row r="345" spans="1:5" ht="12.75">
      <c r="A345" s="1" t="s">
        <v>232</v>
      </c>
      <c r="B345" s="2">
        <v>2673</v>
      </c>
      <c r="C345" s="2">
        <v>1182</v>
      </c>
      <c r="D345" s="2">
        <v>140</v>
      </c>
      <c r="E345" s="2">
        <v>94</v>
      </c>
    </row>
    <row r="346" spans="1:5" ht="12.75">
      <c r="A346" s="1" t="s">
        <v>233</v>
      </c>
      <c r="B346" s="2">
        <v>187</v>
      </c>
      <c r="C346" s="2">
        <v>58</v>
      </c>
      <c r="D346" s="2">
        <v>43</v>
      </c>
      <c r="E346" s="2">
        <v>25</v>
      </c>
    </row>
    <row r="347" spans="1:3" ht="12.75">
      <c r="A347" s="1" t="s">
        <v>322</v>
      </c>
      <c r="B347" s="2">
        <v>1</v>
      </c>
      <c r="C347" s="2">
        <v>1</v>
      </c>
    </row>
    <row r="348" spans="1:5" ht="12.75">
      <c r="A348" s="1" t="s">
        <v>234</v>
      </c>
      <c r="B348" s="2">
        <v>16</v>
      </c>
      <c r="C348" s="2">
        <v>6</v>
      </c>
      <c r="D348" s="2">
        <v>3</v>
      </c>
      <c r="E348" s="2">
        <v>3</v>
      </c>
    </row>
    <row r="349" spans="1:5" ht="12.75">
      <c r="A349" s="1" t="s">
        <v>235</v>
      </c>
      <c r="B349" s="2">
        <v>593</v>
      </c>
      <c r="C349" s="2">
        <v>207</v>
      </c>
      <c r="D349" s="2">
        <v>34</v>
      </c>
      <c r="E349" s="2">
        <v>28</v>
      </c>
    </row>
    <row r="350" spans="1:3" ht="12.75">
      <c r="A350" s="1" t="s">
        <v>236</v>
      </c>
      <c r="B350" s="2">
        <v>56</v>
      </c>
      <c r="C350" s="2">
        <v>39</v>
      </c>
    </row>
    <row r="351" spans="1:11" ht="12.75">
      <c r="A351" s="1" t="s">
        <v>237</v>
      </c>
      <c r="B351" s="2">
        <v>1515</v>
      </c>
      <c r="C351" s="2">
        <v>632</v>
      </c>
      <c r="F351" s="2">
        <v>806</v>
      </c>
      <c r="G351" s="2">
        <v>806</v>
      </c>
      <c r="H351" s="2">
        <v>329</v>
      </c>
      <c r="I351" s="2">
        <v>329</v>
      </c>
      <c r="J351" s="2">
        <v>45</v>
      </c>
      <c r="K351" s="2">
        <v>45</v>
      </c>
    </row>
    <row r="352" spans="1:3" ht="12.75">
      <c r="A352" s="1" t="s">
        <v>238</v>
      </c>
      <c r="B352" s="2">
        <v>1776</v>
      </c>
      <c r="C352" s="2">
        <v>515</v>
      </c>
    </row>
    <row r="353" spans="1:3" ht="12.75">
      <c r="A353" s="1" t="s">
        <v>239</v>
      </c>
      <c r="B353" s="2">
        <v>2075</v>
      </c>
      <c r="C353" s="2">
        <v>632</v>
      </c>
    </row>
    <row r="354" spans="1:3" ht="12.75">
      <c r="A354" s="1" t="s">
        <v>240</v>
      </c>
      <c r="B354" s="2">
        <v>2362</v>
      </c>
      <c r="C354" s="2">
        <v>1023</v>
      </c>
    </row>
    <row r="355" spans="1:11" ht="12.75">
      <c r="A355" s="1" t="s">
        <v>241</v>
      </c>
      <c r="B355" s="2">
        <v>940</v>
      </c>
      <c r="C355" s="2">
        <v>645</v>
      </c>
      <c r="F355" s="2">
        <v>711</v>
      </c>
      <c r="G355" s="2">
        <v>711</v>
      </c>
      <c r="H355" s="2">
        <v>343</v>
      </c>
      <c r="I355" s="2">
        <v>343</v>
      </c>
      <c r="J355" s="2">
        <v>28</v>
      </c>
      <c r="K355" s="2">
        <v>28</v>
      </c>
    </row>
    <row r="356" spans="1:5" ht="12.75">
      <c r="A356" s="1" t="s">
        <v>323</v>
      </c>
      <c r="B356" s="2">
        <v>5621</v>
      </c>
      <c r="C356" s="2">
        <v>1415</v>
      </c>
      <c r="D356" s="2">
        <v>552</v>
      </c>
      <c r="E356" s="2">
        <v>360</v>
      </c>
    </row>
    <row r="357" spans="1:5" ht="12.75">
      <c r="A357" s="1" t="s">
        <v>324</v>
      </c>
      <c r="B357" s="2">
        <v>3017</v>
      </c>
      <c r="C357" s="2">
        <v>830</v>
      </c>
      <c r="D357" s="2">
        <v>184</v>
      </c>
      <c r="E357" s="2">
        <v>115</v>
      </c>
    </row>
    <row r="358" spans="1:5" ht="12.75">
      <c r="A358" s="1" t="s">
        <v>242</v>
      </c>
      <c r="B358" s="2">
        <v>2092</v>
      </c>
      <c r="C358" s="2">
        <v>808</v>
      </c>
      <c r="D358" s="2">
        <v>346</v>
      </c>
      <c r="E358" s="2">
        <v>224</v>
      </c>
    </row>
    <row r="359" spans="1:9" ht="12.75">
      <c r="A359" s="1" t="s">
        <v>325</v>
      </c>
      <c r="B359" s="2">
        <v>1342</v>
      </c>
      <c r="C359" s="2">
        <v>711</v>
      </c>
      <c r="F359" s="2">
        <v>24</v>
      </c>
      <c r="G359" s="2">
        <v>22</v>
      </c>
      <c r="H359" s="2">
        <v>45</v>
      </c>
      <c r="I359" s="2">
        <v>44</v>
      </c>
    </row>
    <row r="360" spans="1:5" ht="12.75">
      <c r="A360" s="1" t="s">
        <v>243</v>
      </c>
      <c r="B360" s="2">
        <v>2712</v>
      </c>
      <c r="C360" s="2">
        <v>1126</v>
      </c>
      <c r="D360" s="2">
        <v>167</v>
      </c>
      <c r="E360" s="2">
        <v>123</v>
      </c>
    </row>
    <row r="361" spans="1:5" ht="12.75">
      <c r="A361" s="1" t="s">
        <v>244</v>
      </c>
      <c r="B361" s="2">
        <v>5138</v>
      </c>
      <c r="C361" s="2">
        <v>2009</v>
      </c>
      <c r="D361" s="2">
        <v>1011</v>
      </c>
      <c r="E361" s="2">
        <v>712</v>
      </c>
    </row>
    <row r="362" spans="1:5" ht="12.75">
      <c r="A362" s="1" t="s">
        <v>245</v>
      </c>
      <c r="B362" s="2">
        <v>526</v>
      </c>
      <c r="C362" s="2">
        <v>168</v>
      </c>
      <c r="D362" s="2">
        <v>192</v>
      </c>
      <c r="E362" s="2">
        <v>126</v>
      </c>
    </row>
    <row r="363" spans="1:5" ht="12.75">
      <c r="A363" s="1" t="s">
        <v>246</v>
      </c>
      <c r="B363" s="2">
        <v>271</v>
      </c>
      <c r="C363" s="2">
        <v>96</v>
      </c>
      <c r="D363" s="2">
        <v>8</v>
      </c>
      <c r="E363" s="2">
        <v>7</v>
      </c>
    </row>
    <row r="364" spans="1:5" ht="12.75">
      <c r="A364" s="1" t="s">
        <v>247</v>
      </c>
      <c r="B364" s="2">
        <v>155</v>
      </c>
      <c r="C364" s="2">
        <v>80</v>
      </c>
      <c r="D364" s="2">
        <v>36</v>
      </c>
      <c r="E364" s="2">
        <v>29</v>
      </c>
    </row>
    <row r="365" spans="1:5" ht="12.75">
      <c r="A365" s="1" t="s">
        <v>248</v>
      </c>
      <c r="B365" s="2">
        <v>91</v>
      </c>
      <c r="C365" s="2">
        <v>25</v>
      </c>
      <c r="D365" s="2">
        <v>11</v>
      </c>
      <c r="E365" s="2">
        <v>7</v>
      </c>
    </row>
    <row r="366" spans="1:9" ht="12.75">
      <c r="A366" s="1" t="s">
        <v>249</v>
      </c>
      <c r="B366" s="2">
        <v>2590</v>
      </c>
      <c r="C366" s="2">
        <v>821</v>
      </c>
      <c r="H366" s="2">
        <v>38</v>
      </c>
      <c r="I366" s="2">
        <v>38</v>
      </c>
    </row>
    <row r="367" spans="1:7" ht="12.75">
      <c r="A367" s="1" t="s">
        <v>250</v>
      </c>
      <c r="B367" s="2">
        <v>4382</v>
      </c>
      <c r="C367" s="2">
        <v>1542</v>
      </c>
      <c r="D367" s="2">
        <v>551</v>
      </c>
      <c r="E367" s="2">
        <v>288</v>
      </c>
      <c r="F367" s="2">
        <v>45</v>
      </c>
      <c r="G367" s="2">
        <v>45</v>
      </c>
    </row>
    <row r="368" spans="1:3" ht="12.75">
      <c r="A368" s="1" t="s">
        <v>251</v>
      </c>
      <c r="B368" s="2">
        <v>53</v>
      </c>
      <c r="C368" s="2">
        <v>12</v>
      </c>
    </row>
    <row r="369" spans="1:5" ht="12.75">
      <c r="A369" s="1" t="s">
        <v>252</v>
      </c>
      <c r="B369" s="2">
        <v>545</v>
      </c>
      <c r="C369" s="2">
        <v>133</v>
      </c>
      <c r="D369" s="2">
        <v>17</v>
      </c>
      <c r="E369" s="2">
        <v>9</v>
      </c>
    </row>
    <row r="370" spans="1:5" ht="12.75">
      <c r="A370" s="1" t="s">
        <v>253</v>
      </c>
      <c r="B370" s="2">
        <v>733</v>
      </c>
      <c r="C370" s="2">
        <v>187</v>
      </c>
      <c r="D370" s="2">
        <v>72</v>
      </c>
      <c r="E370" s="2">
        <v>36</v>
      </c>
    </row>
    <row r="371" spans="1:9" ht="12.75">
      <c r="A371" s="1" t="s">
        <v>326</v>
      </c>
      <c r="B371" s="2">
        <v>3895</v>
      </c>
      <c r="C371" s="2">
        <v>1281</v>
      </c>
      <c r="F371" s="2">
        <v>56</v>
      </c>
      <c r="G371" s="2">
        <v>56</v>
      </c>
      <c r="H371" s="2">
        <v>2</v>
      </c>
      <c r="I371" s="2">
        <v>2</v>
      </c>
    </row>
    <row r="372" spans="1:3" ht="12.75">
      <c r="A372" s="1" t="s">
        <v>254</v>
      </c>
      <c r="B372" s="2">
        <v>3997</v>
      </c>
      <c r="C372" s="2">
        <v>1161</v>
      </c>
    </row>
    <row r="373" spans="1:5" ht="12.75">
      <c r="A373" s="1" t="s">
        <v>255</v>
      </c>
      <c r="B373" s="2">
        <v>4097</v>
      </c>
      <c r="C373" s="2">
        <v>1322</v>
      </c>
      <c r="D373" s="2">
        <v>199</v>
      </c>
      <c r="E373" s="2">
        <v>199</v>
      </c>
    </row>
    <row r="374" spans="1:5" ht="12.75">
      <c r="A374" s="1" t="s">
        <v>256</v>
      </c>
      <c r="B374" s="2">
        <v>577</v>
      </c>
      <c r="C374" s="2">
        <v>171</v>
      </c>
      <c r="D374" s="2">
        <v>23</v>
      </c>
      <c r="E374" s="2">
        <v>23</v>
      </c>
    </row>
    <row r="375" spans="1:11" ht="12.75">
      <c r="A375" s="1" t="s">
        <v>257</v>
      </c>
      <c r="B375" s="2">
        <v>3229</v>
      </c>
      <c r="C375" s="2">
        <v>1125</v>
      </c>
      <c r="D375" s="2">
        <v>499</v>
      </c>
      <c r="E375" s="2">
        <v>259</v>
      </c>
      <c r="J375" s="2">
        <v>1</v>
      </c>
      <c r="K375" s="2">
        <v>1</v>
      </c>
    </row>
    <row r="377" spans="1:11" ht="12.75">
      <c r="A377" s="1" t="s">
        <v>258</v>
      </c>
      <c r="B377" s="2">
        <f>SUM(B379:B390)</f>
        <v>38723</v>
      </c>
      <c r="C377" s="2">
        <f aca="true" t="shared" si="33" ref="C377:K377">SUM(C379:C390)</f>
        <v>8873</v>
      </c>
      <c r="D377" s="2">
        <f t="shared" si="33"/>
        <v>1435</v>
      </c>
      <c r="E377" s="2">
        <f t="shared" si="33"/>
        <v>1414</v>
      </c>
      <c r="F377" s="2">
        <f t="shared" si="33"/>
        <v>0</v>
      </c>
      <c r="G377" s="2">
        <f t="shared" si="33"/>
        <v>0</v>
      </c>
      <c r="H377" s="2">
        <f t="shared" si="33"/>
        <v>209</v>
      </c>
      <c r="I377" s="2">
        <f t="shared" si="33"/>
        <v>209</v>
      </c>
      <c r="J377" s="2">
        <f t="shared" si="33"/>
        <v>0</v>
      </c>
      <c r="K377" s="2">
        <f t="shared" si="33"/>
        <v>0</v>
      </c>
    </row>
    <row r="379" spans="1:9" ht="12.75">
      <c r="A379" s="1" t="s">
        <v>259</v>
      </c>
      <c r="D379" s="2">
        <v>1201</v>
      </c>
      <c r="E379" s="2">
        <v>1200</v>
      </c>
      <c r="H379" s="2">
        <v>209</v>
      </c>
      <c r="I379" s="2">
        <v>209</v>
      </c>
    </row>
    <row r="380" spans="1:3" ht="12.75">
      <c r="A380" s="1" t="s">
        <v>260</v>
      </c>
      <c r="B380" s="2">
        <v>5633</v>
      </c>
      <c r="C380" s="2">
        <v>1022</v>
      </c>
    </row>
    <row r="381" spans="1:3" ht="12.75">
      <c r="A381" s="1" t="s">
        <v>261</v>
      </c>
      <c r="B381" s="2">
        <v>2700</v>
      </c>
      <c r="C381" s="2">
        <v>487</v>
      </c>
    </row>
    <row r="382" spans="1:3" ht="12.75">
      <c r="A382" s="1" t="s">
        <v>262</v>
      </c>
      <c r="B382" s="2">
        <v>3706</v>
      </c>
      <c r="C382" s="2">
        <v>788</v>
      </c>
    </row>
    <row r="383" spans="1:3" ht="12.75">
      <c r="A383" s="1" t="s">
        <v>263</v>
      </c>
      <c r="B383" s="2">
        <v>985</v>
      </c>
      <c r="C383" s="2">
        <v>234</v>
      </c>
    </row>
    <row r="384" spans="1:3" ht="12.75">
      <c r="A384" s="1" t="s">
        <v>264</v>
      </c>
      <c r="B384" s="2">
        <v>232</v>
      </c>
      <c r="C384" s="2">
        <v>69</v>
      </c>
    </row>
    <row r="385" spans="1:3" ht="12.75">
      <c r="A385" s="1" t="s">
        <v>265</v>
      </c>
      <c r="B385" s="2">
        <v>2903</v>
      </c>
      <c r="C385" s="2">
        <v>750</v>
      </c>
    </row>
    <row r="386" spans="1:3" ht="12.75">
      <c r="A386" s="1" t="s">
        <v>327</v>
      </c>
      <c r="B386" s="2">
        <v>3902</v>
      </c>
      <c r="C386" s="2">
        <v>1060</v>
      </c>
    </row>
    <row r="387" spans="1:3" ht="12.75">
      <c r="A387" s="1" t="s">
        <v>266</v>
      </c>
      <c r="B387" s="2">
        <v>5347</v>
      </c>
      <c r="C387" s="2">
        <v>1755</v>
      </c>
    </row>
    <row r="388" spans="1:5" ht="12.75">
      <c r="A388" s="1" t="s">
        <v>267</v>
      </c>
      <c r="B388" s="2">
        <v>7008</v>
      </c>
      <c r="C388" s="2">
        <v>1072</v>
      </c>
      <c r="D388" s="2">
        <v>234</v>
      </c>
      <c r="E388" s="2">
        <v>214</v>
      </c>
    </row>
    <row r="389" spans="1:3" ht="12.75">
      <c r="A389" s="1" t="s">
        <v>268</v>
      </c>
      <c r="B389" s="2">
        <v>3779</v>
      </c>
      <c r="C389" s="2">
        <v>1049</v>
      </c>
    </row>
    <row r="390" spans="1:3" ht="12.75">
      <c r="A390" s="1" t="s">
        <v>269</v>
      </c>
      <c r="B390" s="2">
        <v>2528</v>
      </c>
      <c r="C390" s="2">
        <v>587</v>
      </c>
    </row>
    <row r="392" spans="1:11" ht="12.75">
      <c r="A392" s="1" t="s">
        <v>270</v>
      </c>
      <c r="B392" s="2">
        <f>SUM(B394)</f>
        <v>529</v>
      </c>
      <c r="C392" s="2">
        <f aca="true" t="shared" si="34" ref="C392:K392">SUM(C394)</f>
        <v>214</v>
      </c>
      <c r="D392" s="2">
        <f t="shared" si="34"/>
        <v>171</v>
      </c>
      <c r="E392" s="2">
        <f t="shared" si="34"/>
        <v>171</v>
      </c>
      <c r="F392" s="2">
        <f t="shared" si="34"/>
        <v>0</v>
      </c>
      <c r="G392" s="2">
        <f t="shared" si="34"/>
        <v>0</v>
      </c>
      <c r="H392" s="2">
        <f t="shared" si="34"/>
        <v>0</v>
      </c>
      <c r="I392" s="2">
        <f t="shared" si="34"/>
        <v>0</v>
      </c>
      <c r="J392" s="2">
        <f t="shared" si="34"/>
        <v>79</v>
      </c>
      <c r="K392" s="2">
        <f t="shared" si="34"/>
        <v>79</v>
      </c>
    </row>
    <row r="394" spans="1:11" ht="12.75">
      <c r="A394" s="1" t="s">
        <v>271</v>
      </c>
      <c r="B394" s="2">
        <v>529</v>
      </c>
      <c r="C394" s="2">
        <v>214</v>
      </c>
      <c r="D394" s="2">
        <v>171</v>
      </c>
      <c r="E394" s="2">
        <v>171</v>
      </c>
      <c r="J394" s="2">
        <v>79</v>
      </c>
      <c r="K394" s="2">
        <v>79</v>
      </c>
    </row>
  </sheetData>
  <mergeCells count="11">
    <mergeCell ref="B7:C7"/>
    <mergeCell ref="H7:I7"/>
    <mergeCell ref="J7:K7"/>
    <mergeCell ref="J8:K8"/>
    <mergeCell ref="A1:L1"/>
    <mergeCell ref="A3:L3"/>
    <mergeCell ref="D8:E8"/>
    <mergeCell ref="F7:G7"/>
    <mergeCell ref="F8:G8"/>
    <mergeCell ref="B8:C8"/>
    <mergeCell ref="D7:E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2004-02-25T14:02:21Z</cp:lastPrinted>
  <dcterms:created xsi:type="dcterms:W3CDTF">2004-01-30T16:00:36Z</dcterms:created>
  <dcterms:modified xsi:type="dcterms:W3CDTF">2005-05-25T20:53:51Z</dcterms:modified>
  <cp:category/>
  <cp:version/>
  <cp:contentType/>
  <cp:contentStatus/>
</cp:coreProperties>
</file>