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05" sheetId="1" r:id="rId1"/>
  </sheets>
  <definedNames>
    <definedName name="_xlnm.Print_Area" localSheetId="0">'CUAD1605'!$A$5:$L$685</definedName>
    <definedName name="_xlnm.Print_Titles" localSheetId="0">'CUAD1605'!$1:$4</definedName>
  </definedNames>
  <calcPr fullCalcOnLoad="1"/>
</workbook>
</file>

<file path=xl/sharedStrings.xml><?xml version="1.0" encoding="utf-8"?>
<sst xmlns="http://schemas.openxmlformats.org/spreadsheetml/2006/main" count="559" uniqueCount="177">
  <si>
    <t>UNIDAD MEDICA</t>
  </si>
  <si>
    <t>TOTAL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</si>
  <si>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</si>
  <si>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</si>
  <si>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</si>
  <si>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</si>
  <si>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</si>
  <si>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</si>
  <si>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</si>
  <si>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</si>
  <si>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</si>
  <si>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</si>
  <si>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</si>
  <si>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</si>
  <si>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</si>
  <si>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</si>
  <si>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</si>
  <si>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</si>
  <si>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</si>
  <si>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</si>
  <si>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</si>
  <si>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</si>
  <si>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</si>
  <si>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</si>
  <si>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</si>
  <si>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</si>
  <si>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</si>
  <si>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</si>
  <si>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</si>
  <si>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</si>
  <si>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</si>
  <si>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</si>
  <si>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</si>
  <si>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</si>
  <si>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</si>
  <si>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</si>
  <si>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</si>
  <si>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</si>
  <si>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</si>
  <si>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</si>
  <si>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</si>
  <si>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</si>
  <si>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</si>
  <si>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</si>
  <si>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</si>
  <si>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</si>
  <si>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</si>
  <si>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</si>
  <si>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</si>
  <si>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</si>
  <si>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</si>
  <si>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</si>
  <si>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</si>
  <si>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</si>
  <si>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</si>
  <si>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</si>
  <si>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</si>
  <si>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</si>
  <si>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</si>
  <si>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</si>
  <si>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</si>
  <si>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</si>
  <si>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</si>
  <si>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</si>
  <si>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</si>
  <si>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</si>
  <si>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MEXICO</t>
  </si>
  <si>
    <t>C.H. TOLUCA</t>
  </si>
  <si>
    <t>MICHOACAN</t>
  </si>
  <si>
    <t>H.G. MORELIA</t>
  </si>
  <si>
    <t>C.H. URUAPAN</t>
  </si>
  <si>
    <t>C.H. APATZINGAN</t>
  </si>
  <si>
    <t>C.H. ZAMORA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</si>
  <si>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</si>
  <si>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</si>
  <si>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</si>
  <si>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</si>
  <si>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</si>
  <si>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</si>
  <si>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</si>
  <si>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</si>
  <si>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</si>
  <si>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C.H. CONSTITUCION</t>
  </si>
  <si>
    <t>OAXACA</t>
  </si>
  <si>
    <t>H.R. OAXACA</t>
  </si>
  <si>
    <t>C.H. TEHUANTEPEC</t>
  </si>
  <si>
    <t>C.H. TUXTEPEC</t>
  </si>
  <si>
    <t>PUEBLA</t>
  </si>
  <si>
    <t>H.R. PUEBLA, PUE.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</si>
  <si>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</si>
  <si>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</si>
  <si>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</si>
  <si>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</si>
  <si>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</si>
  <si>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</si>
  <si>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</si>
  <si>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</si>
  <si>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</si>
  <si>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</si>
  <si>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</si>
  <si>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</si>
  <si>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</si>
  <si>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</si>
  <si>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</si>
  <si>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</si>
  <si>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</si>
  <si>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</si>
  <si>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</si>
  <si>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</si>
  <si>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</si>
  <si>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</si>
  <si>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</si>
  <si>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</si>
  <si>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</si>
  <si>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</si>
  <si>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</si>
  <si>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</si>
  <si>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</si>
  <si>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</si>
  <si>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</si>
  <si>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</si>
  <si>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</si>
  <si>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</si>
  <si>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</si>
  <si>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</si>
  <si>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</si>
  <si>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</si>
  <si>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</si>
  <si>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</si>
  <si>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</si>
  <si>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</si>
  <si>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</si>
  <si>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</si>
  <si>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AUDIOMETRIAS</t>
  </si>
  <si>
    <t>MIOGRAFIAS</t>
  </si>
  <si>
    <t>ELECTROENCE-</t>
  </si>
  <si>
    <t>FALOGRAMAS</t>
  </si>
  <si>
    <t>ELECTRO</t>
  </si>
  <si>
    <t>CARDIOGRAMAS</t>
  </si>
  <si>
    <t>GAMAGRAMAS</t>
  </si>
  <si>
    <t>ULTRASONIDO</t>
  </si>
  <si>
    <t>CATETERISMO</t>
  </si>
  <si>
    <t>DIAGNOSTICO</t>
  </si>
  <si>
    <t>ENDOSCOPIAS DE</t>
  </si>
  <si>
    <t>TUBO DIGESTIVO</t>
  </si>
  <si>
    <t>PRUEBAS</t>
  </si>
  <si>
    <t>ALERGOLOGICAS</t>
  </si>
  <si>
    <t>16. 5 SERVICIOS AUXILIARES DE DIAGNOSTICO POR UNIDAD MEDICA (2A. PARTE)</t>
  </si>
  <si>
    <t>H.G. "DR. GONZALO CASTAÑEDA"</t>
  </si>
  <si>
    <t>ESTUDIOS</t>
  </si>
  <si>
    <t>PERSONAS</t>
  </si>
  <si>
    <t>ELECTRO-</t>
  </si>
  <si>
    <t xml:space="preserve">     COLPOSCOPIAS</t>
  </si>
  <si>
    <t xml:space="preserve">      ENDOSCOPIAS DE</t>
  </si>
  <si>
    <t>PRUEBA  DE ESFUERZO</t>
  </si>
  <si>
    <t xml:space="preserve">       ENDOSCOPIAS</t>
  </si>
  <si>
    <t xml:space="preserve">       VIAS URINARIA</t>
  </si>
  <si>
    <t xml:space="preserve">      RESPIRATORIAS</t>
  </si>
  <si>
    <t xml:space="preserve">             TOMOGRAFIAS</t>
  </si>
  <si>
    <t xml:space="preserve">             OPTOMETRIAS</t>
  </si>
  <si>
    <t xml:space="preserve">     FONOCARDIOGRAMAS</t>
  </si>
  <si>
    <t xml:space="preserve">         ECOCARDIOGRAMAS</t>
  </si>
  <si>
    <t xml:space="preserve">            OTROS SERVICIOS</t>
  </si>
  <si>
    <t xml:space="preserve">               VALORACION</t>
  </si>
  <si>
    <t xml:space="preserve">                 ANESTESICA</t>
  </si>
  <si>
    <t xml:space="preserve">               RESONANCIA</t>
  </si>
  <si>
    <t xml:space="preserve">                MAGNETICA</t>
  </si>
  <si>
    <t xml:space="preserve">           MAMOGRAFIAS O</t>
  </si>
  <si>
    <t xml:space="preserve">             MASTOGRAFIAS</t>
  </si>
  <si>
    <t xml:space="preserve">        PRUEBAS DE HOLTER</t>
  </si>
  <si>
    <t xml:space="preserve">     ORTOPANTOGRAFIAS</t>
  </si>
  <si>
    <t xml:space="preserve">       ELECTROFISIOLOGIAS</t>
  </si>
  <si>
    <t xml:space="preserve">             FONIATRIAS</t>
  </si>
  <si>
    <t>ANUARIO ESTADISTICO 2001</t>
  </si>
  <si>
    <t>ESPIROMETRIAS</t>
  </si>
  <si>
    <t>OSTEODENSITOMETRIAS</t>
  </si>
  <si>
    <t>FLOUROANGIOGRAFIAS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</si>
</sst>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5"/>
  <sheetViews>
    <sheetView showGridLines="0" showZeros="0" tabSelected="1" view="pageBreakPreview" zoomScale="60" zoomScaleNormal="75" workbookViewId="0" topLeftCell="A1">
      <selection activeCell="A1" sqref="A1:L1"/>
    </sheetView>
  </sheetViews>
  <sheetFormatPr defaultColWidth="11.421875" defaultRowHeight="12.75"/>
  <cols>
    <col min="1" max="1" width="35.7109375" style="0" customWidth="1"/>
    <col min="2" max="11" width="13.7109375" style="0" customWidth="1"/>
    <col min="12" max="12" width="2.421875" style="0" customWidth="1"/>
  </cols>
  <sheetData>
    <row r="1" spans="1:12" ht="12.75">
      <c r="A1" s="18" t="s">
        <v>173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>
      <c r="A3" s="18" t="s">
        <v>147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.75">
      <c r="A5" s="5"/>
      <c r="B5" s="16" t="s">
        <v>135</v>
      </c>
      <c r="C5" s="16"/>
      <c r="D5" s="16" t="s">
        <v>137</v>
      </c>
      <c r="E5" s="16"/>
      <c r="F5" s="5"/>
      <c r="G5" s="5"/>
      <c r="H5" s="5"/>
      <c r="I5" s="5"/>
      <c r="J5" s="16" t="s">
        <v>141</v>
      </c>
      <c r="K5" s="16"/>
      <c r="L5" s="5"/>
    </row>
    <row r="6" spans="2:11" ht="12.75">
      <c r="B6" s="17" t="s">
        <v>136</v>
      </c>
      <c r="C6" s="17"/>
      <c r="D6" s="17" t="s">
        <v>138</v>
      </c>
      <c r="E6" s="17"/>
      <c r="F6" s="17" t="s">
        <v>139</v>
      </c>
      <c r="G6" s="17"/>
      <c r="H6" s="17" t="s">
        <v>140</v>
      </c>
      <c r="I6" s="17"/>
      <c r="J6" s="17" t="s">
        <v>142</v>
      </c>
      <c r="K6" s="17"/>
    </row>
    <row r="7" spans="1:11" ht="12.75">
      <c r="A7" t="s">
        <v>0</v>
      </c>
      <c r="B7" s="2" t="s">
        <v>149</v>
      </c>
      <c r="C7" s="2" t="s">
        <v>150</v>
      </c>
      <c r="D7" s="2" t="s">
        <v>149</v>
      </c>
      <c r="E7" s="2" t="s">
        <v>150</v>
      </c>
      <c r="F7" s="2" t="s">
        <v>149</v>
      </c>
      <c r="G7" s="2" t="s">
        <v>150</v>
      </c>
      <c r="H7" s="2" t="s">
        <v>149</v>
      </c>
      <c r="I7" s="2" t="s">
        <v>150</v>
      </c>
      <c r="J7" s="2" t="s">
        <v>149</v>
      </c>
      <c r="K7" s="2" t="s">
        <v>150</v>
      </c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10" spans="1:11" ht="12.75">
      <c r="A10" s="7" t="s">
        <v>1</v>
      </c>
      <c r="B10" s="1">
        <f>SUM(B12:B13)</f>
        <v>13328</v>
      </c>
      <c r="C10" s="1">
        <f aca="true" t="shared" si="0" ref="C10:K10">SUM(C12:C13)</f>
        <v>13328</v>
      </c>
      <c r="D10" s="1">
        <f t="shared" si="0"/>
        <v>316650</v>
      </c>
      <c r="E10" s="1">
        <f t="shared" si="0"/>
        <v>313846</v>
      </c>
      <c r="F10" s="1">
        <f t="shared" si="0"/>
        <v>27358</v>
      </c>
      <c r="G10" s="1">
        <f t="shared" si="0"/>
        <v>23801</v>
      </c>
      <c r="H10" s="1">
        <f t="shared" si="0"/>
        <v>230240</v>
      </c>
      <c r="I10" s="1">
        <f t="shared" si="0"/>
        <v>219636</v>
      </c>
      <c r="J10" s="1">
        <f t="shared" si="0"/>
        <v>563</v>
      </c>
      <c r="K10" s="1">
        <f t="shared" si="0"/>
        <v>563</v>
      </c>
    </row>
    <row r="12" spans="1:11" ht="12.75">
      <c r="A12" s="7" t="s">
        <v>2</v>
      </c>
      <c r="B12" s="1">
        <f>SUM(B15:B34)/2</f>
        <v>6741</v>
      </c>
      <c r="C12" s="1">
        <f aca="true" t="shared" si="1" ref="C12:K12">SUM(C15:C34)/2</f>
        <v>6741</v>
      </c>
      <c r="D12" s="1">
        <f t="shared" si="1"/>
        <v>95194</v>
      </c>
      <c r="E12" s="1">
        <f t="shared" si="1"/>
        <v>95194</v>
      </c>
      <c r="F12" s="1">
        <f t="shared" si="1"/>
        <v>27240</v>
      </c>
      <c r="G12" s="1">
        <f t="shared" si="1"/>
        <v>23698</v>
      </c>
      <c r="H12" s="1">
        <f t="shared" si="1"/>
        <v>55960</v>
      </c>
      <c r="I12" s="1">
        <f t="shared" si="1"/>
        <v>54057</v>
      </c>
      <c r="J12" s="1">
        <f t="shared" si="1"/>
        <v>563</v>
      </c>
      <c r="K12" s="1">
        <f t="shared" si="1"/>
        <v>563</v>
      </c>
    </row>
    <row r="13" spans="1:11" ht="12.75">
      <c r="A13" s="7" t="s">
        <v>3</v>
      </c>
      <c r="B13" s="1">
        <f>SUM(B36:B228)/2</f>
        <v>6587</v>
      </c>
      <c r="C13" s="1">
        <f aca="true" t="shared" si="2" ref="C13:I13">SUM(C36:C228)/2</f>
        <v>6587</v>
      </c>
      <c r="D13" s="1">
        <f t="shared" si="2"/>
        <v>221456</v>
      </c>
      <c r="E13" s="1">
        <f t="shared" si="2"/>
        <v>218652</v>
      </c>
      <c r="F13" s="1">
        <f t="shared" si="2"/>
        <v>118</v>
      </c>
      <c r="G13" s="1">
        <f t="shared" si="2"/>
        <v>103</v>
      </c>
      <c r="H13" s="1">
        <f t="shared" si="2"/>
        <v>174280</v>
      </c>
      <c r="I13" s="1">
        <f t="shared" si="2"/>
        <v>165579</v>
      </c>
      <c r="J13" s="1">
        <f>SUM(J36:K228)/2</f>
        <v>0</v>
      </c>
      <c r="K13" s="1">
        <f>SUM(K36:L228)/2</f>
        <v>0</v>
      </c>
    </row>
    <row r="15" spans="1:11" ht="12.75">
      <c r="A15" s="7" t="s">
        <v>4</v>
      </c>
      <c r="B15" s="1">
        <f>SUM(B17:B18)</f>
        <v>1200</v>
      </c>
      <c r="C15" s="1">
        <f aca="true" t="shared" si="3" ref="C15:K15">SUM(C17:C18)</f>
        <v>1200</v>
      </c>
      <c r="D15" s="1">
        <f t="shared" si="3"/>
        <v>16668</v>
      </c>
      <c r="E15" s="1">
        <f t="shared" si="3"/>
        <v>16668</v>
      </c>
      <c r="F15" s="1">
        <f t="shared" si="3"/>
        <v>0</v>
      </c>
      <c r="G15" s="1">
        <f t="shared" si="3"/>
        <v>0</v>
      </c>
      <c r="H15" s="1">
        <f t="shared" si="3"/>
        <v>11931</v>
      </c>
      <c r="I15" s="1">
        <f t="shared" si="3"/>
        <v>11931</v>
      </c>
      <c r="J15" s="1">
        <f t="shared" si="3"/>
        <v>563</v>
      </c>
      <c r="K15" s="1">
        <f t="shared" si="3"/>
        <v>563</v>
      </c>
    </row>
    <row r="17" spans="1:11" ht="12.75">
      <c r="A17" s="7" t="s">
        <v>5</v>
      </c>
      <c r="B17" s="1">
        <v>1200</v>
      </c>
      <c r="C17" s="1">
        <v>1200</v>
      </c>
      <c r="D17" s="1">
        <v>7390</v>
      </c>
      <c r="E17" s="1">
        <v>7390</v>
      </c>
      <c r="H17" s="1">
        <v>6037</v>
      </c>
      <c r="I17" s="1">
        <v>6037</v>
      </c>
      <c r="J17">
        <v>563</v>
      </c>
      <c r="K17">
        <v>563</v>
      </c>
    </row>
    <row r="18" spans="1:9" ht="12.75">
      <c r="A18" s="7" t="s">
        <v>148</v>
      </c>
      <c r="D18" s="1">
        <v>9278</v>
      </c>
      <c r="E18" s="1">
        <v>9278</v>
      </c>
      <c r="H18" s="1">
        <v>5894</v>
      </c>
      <c r="I18" s="1">
        <v>5894</v>
      </c>
    </row>
    <row r="20" spans="1:9" ht="12.75">
      <c r="A20" s="7" t="s">
        <v>6</v>
      </c>
      <c r="B20" s="1">
        <f>SUM(B22:B23)</f>
        <v>1295</v>
      </c>
      <c r="C20" s="1">
        <f aca="true" t="shared" si="4" ref="C20:I20">SUM(C22:C23)</f>
        <v>1295</v>
      </c>
      <c r="D20" s="1">
        <f t="shared" si="4"/>
        <v>12664</v>
      </c>
      <c r="E20" s="1">
        <f t="shared" si="4"/>
        <v>12664</v>
      </c>
      <c r="F20" s="1">
        <f t="shared" si="4"/>
        <v>0</v>
      </c>
      <c r="G20" s="1">
        <f t="shared" si="4"/>
        <v>0</v>
      </c>
      <c r="H20" s="1">
        <f t="shared" si="4"/>
        <v>12062</v>
      </c>
      <c r="I20" s="1">
        <f t="shared" si="4"/>
        <v>12059</v>
      </c>
    </row>
    <row r="22" spans="1:9" ht="12.75">
      <c r="A22" s="7" t="s">
        <v>7</v>
      </c>
      <c r="B22" s="1">
        <v>1295</v>
      </c>
      <c r="C22" s="1">
        <v>1295</v>
      </c>
      <c r="D22" s="1">
        <v>8244</v>
      </c>
      <c r="E22" s="1">
        <v>8244</v>
      </c>
      <c r="H22" s="1">
        <v>8422</v>
      </c>
      <c r="I22" s="1">
        <v>8419</v>
      </c>
    </row>
    <row r="23" spans="1:9" ht="12.75">
      <c r="A23" s="7" t="s">
        <v>8</v>
      </c>
      <c r="D23" s="1">
        <v>4420</v>
      </c>
      <c r="E23" s="1">
        <v>4420</v>
      </c>
      <c r="H23" s="1">
        <v>3640</v>
      </c>
      <c r="I23" s="1">
        <v>3640</v>
      </c>
    </row>
    <row r="25" spans="1:9" ht="12.75">
      <c r="A25" s="7" t="s">
        <v>9</v>
      </c>
      <c r="B25" s="1">
        <f>SUM(B27:B29)</f>
        <v>4246</v>
      </c>
      <c r="C25" s="1">
        <f aca="true" t="shared" si="5" ref="C25:I25">SUM(C27:C29)</f>
        <v>4246</v>
      </c>
      <c r="D25" s="1">
        <f t="shared" si="5"/>
        <v>33068</v>
      </c>
      <c r="E25" s="1">
        <f t="shared" si="5"/>
        <v>33068</v>
      </c>
      <c r="F25" s="1">
        <f t="shared" si="5"/>
        <v>27240</v>
      </c>
      <c r="G25" s="1">
        <f t="shared" si="5"/>
        <v>23698</v>
      </c>
      <c r="H25" s="1">
        <f t="shared" si="5"/>
        <v>18470</v>
      </c>
      <c r="I25" s="1">
        <f t="shared" si="5"/>
        <v>18005</v>
      </c>
    </row>
    <row r="27" spans="1:9" ht="12.75">
      <c r="A27" s="7" t="s">
        <v>10</v>
      </c>
      <c r="B27" s="1">
        <v>1599</v>
      </c>
      <c r="C27" s="1">
        <v>1599</v>
      </c>
      <c r="D27" s="1">
        <v>12449</v>
      </c>
      <c r="E27" s="1">
        <v>12449</v>
      </c>
      <c r="F27" s="1">
        <v>12831</v>
      </c>
      <c r="G27" s="1">
        <v>9289</v>
      </c>
      <c r="H27" s="1">
        <v>6411</v>
      </c>
      <c r="I27" s="1">
        <v>6003</v>
      </c>
    </row>
    <row r="28" spans="1:9" ht="12.75">
      <c r="A28" s="7" t="s">
        <v>11</v>
      </c>
      <c r="B28" s="1">
        <v>2647</v>
      </c>
      <c r="C28" s="1">
        <v>2647</v>
      </c>
      <c r="D28" s="1">
        <v>8625</v>
      </c>
      <c r="E28" s="1">
        <v>8625</v>
      </c>
      <c r="F28" s="1">
        <v>14409</v>
      </c>
      <c r="G28" s="1">
        <v>14409</v>
      </c>
      <c r="H28" s="1">
        <v>7291</v>
      </c>
      <c r="I28" s="1">
        <v>7234</v>
      </c>
    </row>
    <row r="29" spans="1:9" ht="12.75">
      <c r="A29" s="7" t="s">
        <v>12</v>
      </c>
      <c r="D29" s="1">
        <v>11994</v>
      </c>
      <c r="E29" s="1">
        <v>11994</v>
      </c>
      <c r="H29" s="1">
        <v>4768</v>
      </c>
      <c r="I29" s="1">
        <v>4768</v>
      </c>
    </row>
    <row r="31" spans="1:9" ht="12.75">
      <c r="A31" s="7" t="s">
        <v>13</v>
      </c>
      <c r="D31" s="1">
        <f aca="true" t="shared" si="6" ref="D31:I31">SUM(D33:D34)</f>
        <v>32794</v>
      </c>
      <c r="E31" s="1">
        <f t="shared" si="6"/>
        <v>32794</v>
      </c>
      <c r="F31" s="1">
        <f t="shared" si="6"/>
        <v>0</v>
      </c>
      <c r="G31" s="1">
        <f t="shared" si="6"/>
        <v>0</v>
      </c>
      <c r="H31" s="1">
        <f t="shared" si="6"/>
        <v>13497</v>
      </c>
      <c r="I31" s="1">
        <f t="shared" si="6"/>
        <v>12062</v>
      </c>
    </row>
    <row r="33" spans="1:9" ht="12.75">
      <c r="A33" s="7" t="s">
        <v>14</v>
      </c>
      <c r="D33" s="1">
        <v>19734</v>
      </c>
      <c r="E33" s="1">
        <v>19734</v>
      </c>
      <c r="H33" s="1">
        <v>6926</v>
      </c>
      <c r="I33" s="1">
        <v>5491</v>
      </c>
    </row>
    <row r="34" spans="1:9" ht="12.75">
      <c r="A34" s="7" t="s">
        <v>15</v>
      </c>
      <c r="D34" s="1">
        <v>13060</v>
      </c>
      <c r="E34" s="1">
        <v>13060</v>
      </c>
      <c r="H34" s="1">
        <v>6571</v>
      </c>
      <c r="I34" s="1">
        <v>6571</v>
      </c>
    </row>
    <row r="36" spans="1:9" ht="12.75">
      <c r="A36" s="7" t="s">
        <v>16</v>
      </c>
      <c r="D36" s="1">
        <f aca="true" t="shared" si="7" ref="D36:I36">SUM(D38)</f>
        <v>5432</v>
      </c>
      <c r="E36" s="1">
        <f t="shared" si="7"/>
        <v>5432</v>
      </c>
      <c r="F36" s="1">
        <f t="shared" si="7"/>
        <v>0</v>
      </c>
      <c r="G36" s="1">
        <f t="shared" si="7"/>
        <v>0</v>
      </c>
      <c r="H36" s="1">
        <f t="shared" si="7"/>
        <v>2931</v>
      </c>
      <c r="I36" s="1">
        <f t="shared" si="7"/>
        <v>2931</v>
      </c>
    </row>
    <row r="38" spans="1:9" ht="12.75">
      <c r="A38" s="7" t="s">
        <v>17</v>
      </c>
      <c r="D38" s="1">
        <v>5432</v>
      </c>
      <c r="E38" s="1">
        <v>5432</v>
      </c>
      <c r="H38" s="1">
        <v>2931</v>
      </c>
      <c r="I38" s="1">
        <v>2931</v>
      </c>
    </row>
    <row r="40" spans="1:9" ht="12.75">
      <c r="A40" s="7" t="s">
        <v>18</v>
      </c>
      <c r="D40" s="1">
        <f aca="true" t="shared" si="8" ref="D40:I40">SUM(D42:D44)</f>
        <v>6443</v>
      </c>
      <c r="E40" s="1">
        <f t="shared" si="8"/>
        <v>6309</v>
      </c>
      <c r="F40" s="1">
        <f t="shared" si="8"/>
        <v>0</v>
      </c>
      <c r="G40" s="1">
        <f t="shared" si="8"/>
        <v>0</v>
      </c>
      <c r="H40" s="1">
        <f t="shared" si="8"/>
        <v>3891</v>
      </c>
      <c r="I40" s="1">
        <f t="shared" si="8"/>
        <v>3702</v>
      </c>
    </row>
    <row r="42" spans="1:9" ht="12.75">
      <c r="A42" s="7" t="s">
        <v>19</v>
      </c>
      <c r="D42" s="1">
        <v>3992</v>
      </c>
      <c r="E42" s="1">
        <v>3992</v>
      </c>
      <c r="H42">
        <v>516</v>
      </c>
      <c r="I42">
        <v>516</v>
      </c>
    </row>
    <row r="43" spans="1:9" ht="12.75">
      <c r="A43" s="7" t="s">
        <v>20</v>
      </c>
      <c r="D43">
        <v>864</v>
      </c>
      <c r="E43">
        <v>864</v>
      </c>
      <c r="H43" s="1">
        <v>1765</v>
      </c>
      <c r="I43" s="1">
        <v>1643</v>
      </c>
    </row>
    <row r="44" spans="1:9" ht="12.75">
      <c r="A44" s="7" t="s">
        <v>21</v>
      </c>
      <c r="D44" s="1">
        <v>1587</v>
      </c>
      <c r="E44" s="1">
        <v>1453</v>
      </c>
      <c r="H44" s="1">
        <v>1610</v>
      </c>
      <c r="I44" s="1">
        <v>1543</v>
      </c>
    </row>
    <row r="46" spans="1:9" ht="12.75">
      <c r="A46" s="7" t="s">
        <v>22</v>
      </c>
      <c r="D46" s="1">
        <f aca="true" t="shared" si="9" ref="D46:I46">SUM(D48:D50)</f>
        <v>3508</v>
      </c>
      <c r="E46" s="1">
        <f t="shared" si="9"/>
        <v>3508</v>
      </c>
      <c r="F46" s="1">
        <f t="shared" si="9"/>
        <v>0</v>
      </c>
      <c r="G46" s="1">
        <f t="shared" si="9"/>
        <v>0</v>
      </c>
      <c r="H46" s="1">
        <f t="shared" si="9"/>
        <v>4556</v>
      </c>
      <c r="I46" s="1">
        <f t="shared" si="9"/>
        <v>4556</v>
      </c>
    </row>
    <row r="48" spans="1:9" ht="12.75">
      <c r="A48" s="7" t="s">
        <v>23</v>
      </c>
      <c r="D48" s="1">
        <v>2385</v>
      </c>
      <c r="E48" s="1">
        <v>2385</v>
      </c>
      <c r="H48" s="1">
        <v>4556</v>
      </c>
      <c r="I48" s="1">
        <v>4556</v>
      </c>
    </row>
    <row r="49" spans="1:5" ht="12.75">
      <c r="A49" s="7" t="s">
        <v>24</v>
      </c>
      <c r="D49">
        <v>436</v>
      </c>
      <c r="E49">
        <v>436</v>
      </c>
    </row>
    <row r="50" spans="1:5" ht="12.75">
      <c r="A50" s="7" t="s">
        <v>25</v>
      </c>
      <c r="D50">
        <v>687</v>
      </c>
      <c r="E50">
        <v>687</v>
      </c>
    </row>
    <row r="52" spans="1:9" ht="12.75">
      <c r="A52" s="7" t="s">
        <v>26</v>
      </c>
      <c r="D52" s="1">
        <f aca="true" t="shared" si="10" ref="D52:I52">SUM(D54:D55)</f>
        <v>1863</v>
      </c>
      <c r="E52" s="1">
        <f t="shared" si="10"/>
        <v>1863</v>
      </c>
      <c r="F52" s="1">
        <f t="shared" si="10"/>
        <v>0</v>
      </c>
      <c r="G52" s="1">
        <f t="shared" si="10"/>
        <v>0</v>
      </c>
      <c r="H52" s="1">
        <f t="shared" si="10"/>
        <v>3360</v>
      </c>
      <c r="I52" s="1">
        <f t="shared" si="10"/>
        <v>3355</v>
      </c>
    </row>
    <row r="54" spans="1:9" ht="12.75">
      <c r="A54" s="7" t="s">
        <v>27</v>
      </c>
      <c r="D54" s="1">
        <v>1681</v>
      </c>
      <c r="E54" s="1">
        <v>1681</v>
      </c>
      <c r="H54" s="1">
        <v>2934</v>
      </c>
      <c r="I54" s="1">
        <v>2934</v>
      </c>
    </row>
    <row r="55" spans="1:9" ht="12.75">
      <c r="A55" s="7" t="s">
        <v>28</v>
      </c>
      <c r="D55">
        <v>182</v>
      </c>
      <c r="E55">
        <v>182</v>
      </c>
      <c r="H55">
        <v>426</v>
      </c>
      <c r="I55">
        <v>421</v>
      </c>
    </row>
    <row r="57" spans="1:9" ht="12.75">
      <c r="A57" s="7" t="s">
        <v>29</v>
      </c>
      <c r="B57">
        <f>SUM(B59:B63)</f>
        <v>298</v>
      </c>
      <c r="C57">
        <f aca="true" t="shared" si="11" ref="C57:I57">SUM(C59:C63)</f>
        <v>298</v>
      </c>
      <c r="D57">
        <f t="shared" si="11"/>
        <v>10470</v>
      </c>
      <c r="E57">
        <f t="shared" si="11"/>
        <v>10470</v>
      </c>
      <c r="F57">
        <f t="shared" si="11"/>
        <v>0</v>
      </c>
      <c r="G57">
        <f t="shared" si="11"/>
        <v>0</v>
      </c>
      <c r="H57">
        <f t="shared" si="11"/>
        <v>6446</v>
      </c>
      <c r="I57">
        <f t="shared" si="11"/>
        <v>6446</v>
      </c>
    </row>
    <row r="59" spans="1:9" ht="12.75">
      <c r="A59" s="7" t="s">
        <v>30</v>
      </c>
      <c r="D59" s="1">
        <v>3637</v>
      </c>
      <c r="E59" s="1">
        <v>3637</v>
      </c>
      <c r="H59" s="1">
        <v>3444</v>
      </c>
      <c r="I59" s="1">
        <v>3444</v>
      </c>
    </row>
    <row r="60" spans="1:9" ht="12.75">
      <c r="A60" s="7" t="s">
        <v>31</v>
      </c>
      <c r="B60">
        <v>298</v>
      </c>
      <c r="C60">
        <v>298</v>
      </c>
      <c r="D60" s="1">
        <v>3758</v>
      </c>
      <c r="E60" s="1">
        <v>3758</v>
      </c>
      <c r="H60" s="1">
        <v>3002</v>
      </c>
      <c r="I60" s="1">
        <v>3002</v>
      </c>
    </row>
    <row r="61" spans="1:5" ht="12.75">
      <c r="A61" s="7" t="s">
        <v>32</v>
      </c>
      <c r="D61" s="1">
        <v>1013</v>
      </c>
      <c r="E61" s="1">
        <v>1013</v>
      </c>
    </row>
    <row r="62" spans="1:12" ht="12.75">
      <c r="A62" s="7" t="s">
        <v>33</v>
      </c>
      <c r="D62" s="1">
        <v>1567</v>
      </c>
      <c r="E62" s="1">
        <v>1567</v>
      </c>
      <c r="L62" s="5"/>
    </row>
    <row r="63" spans="1:5" ht="12.75">
      <c r="A63" s="7" t="s">
        <v>34</v>
      </c>
      <c r="D63">
        <v>495</v>
      </c>
      <c r="E63">
        <v>495</v>
      </c>
    </row>
    <row r="65" spans="1:12" ht="12.75">
      <c r="A65" s="7" t="s">
        <v>35</v>
      </c>
      <c r="D65" s="1">
        <f aca="true" t="shared" si="12" ref="D65:I65">SUM(D67:D68)</f>
        <v>1635</v>
      </c>
      <c r="E65" s="1">
        <f t="shared" si="12"/>
        <v>1635</v>
      </c>
      <c r="F65" s="1">
        <f t="shared" si="12"/>
        <v>0</v>
      </c>
      <c r="G65" s="1">
        <f t="shared" si="12"/>
        <v>0</v>
      </c>
      <c r="H65" s="1">
        <f t="shared" si="12"/>
        <v>1987</v>
      </c>
      <c r="I65" s="1">
        <f t="shared" si="12"/>
        <v>1867</v>
      </c>
      <c r="L65" s="3"/>
    </row>
    <row r="67" spans="1:9" ht="12.75">
      <c r="A67" s="7" t="s">
        <v>36</v>
      </c>
      <c r="D67" s="1">
        <v>1237</v>
      </c>
      <c r="E67" s="1">
        <v>1237</v>
      </c>
      <c r="H67" s="1">
        <v>1987</v>
      </c>
      <c r="I67" s="1">
        <v>1867</v>
      </c>
    </row>
    <row r="68" spans="1:5" ht="12.75">
      <c r="A68" s="7" t="s">
        <v>37</v>
      </c>
      <c r="D68">
        <v>398</v>
      </c>
      <c r="E68">
        <v>398</v>
      </c>
    </row>
    <row r="70" spans="1:9" ht="12.75">
      <c r="A70" s="7" t="s">
        <v>38</v>
      </c>
      <c r="D70" s="1">
        <f aca="true" t="shared" si="13" ref="D70:I70">SUM(D72,D78:D80)</f>
        <v>7458</v>
      </c>
      <c r="E70" s="1">
        <f t="shared" si="13"/>
        <v>7458</v>
      </c>
      <c r="F70" s="1">
        <f t="shared" si="13"/>
        <v>0</v>
      </c>
      <c r="G70" s="1">
        <f t="shared" si="13"/>
        <v>0</v>
      </c>
      <c r="H70" s="1">
        <f t="shared" si="13"/>
        <v>7203</v>
      </c>
      <c r="I70" s="1">
        <f t="shared" si="13"/>
        <v>6947</v>
      </c>
    </row>
    <row r="72" spans="1:9" ht="12.75">
      <c r="A72" s="7" t="s">
        <v>39</v>
      </c>
      <c r="D72" s="1">
        <v>5169</v>
      </c>
      <c r="E72" s="1">
        <v>5169</v>
      </c>
      <c r="H72" s="1">
        <v>3791</v>
      </c>
      <c r="I72" s="1">
        <v>3576</v>
      </c>
    </row>
    <row r="73" spans="1:12" ht="12.75">
      <c r="A73" s="5"/>
      <c r="B73" s="16" t="s">
        <v>135</v>
      </c>
      <c r="C73" s="16"/>
      <c r="D73" s="16" t="s">
        <v>137</v>
      </c>
      <c r="E73" s="16"/>
      <c r="F73" s="5"/>
      <c r="G73" s="5"/>
      <c r="H73" s="5"/>
      <c r="I73" s="5"/>
      <c r="J73" s="16" t="s">
        <v>141</v>
      </c>
      <c r="K73" s="16"/>
      <c r="L73" s="5"/>
    </row>
    <row r="74" spans="2:11" ht="12.75">
      <c r="B74" s="17" t="s">
        <v>136</v>
      </c>
      <c r="C74" s="17"/>
      <c r="D74" s="17" t="s">
        <v>138</v>
      </c>
      <c r="E74" s="17"/>
      <c r="F74" s="17" t="s">
        <v>139</v>
      </c>
      <c r="G74" s="17"/>
      <c r="H74" s="17" t="s">
        <v>140</v>
      </c>
      <c r="I74" s="17"/>
      <c r="J74" s="17" t="s">
        <v>142</v>
      </c>
      <c r="K74" s="17"/>
    </row>
    <row r="75" spans="1:11" ht="12.75">
      <c r="A75" t="s">
        <v>0</v>
      </c>
      <c r="B75" s="2" t="s">
        <v>149</v>
      </c>
      <c r="C75" s="2" t="s">
        <v>150</v>
      </c>
      <c r="D75" s="2" t="s">
        <v>149</v>
      </c>
      <c r="E75" s="2" t="s">
        <v>150</v>
      </c>
      <c r="F75" s="2" t="s">
        <v>149</v>
      </c>
      <c r="G75" s="2" t="s">
        <v>150</v>
      </c>
      <c r="H75" s="2" t="s">
        <v>149</v>
      </c>
      <c r="I75" s="2" t="s">
        <v>150</v>
      </c>
      <c r="J75" s="2" t="s">
        <v>149</v>
      </c>
      <c r="K75" s="2" t="s">
        <v>150</v>
      </c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8" spans="1:9" ht="12.75">
      <c r="A78" s="7" t="s">
        <v>40</v>
      </c>
      <c r="D78" s="1">
        <v>1278</v>
      </c>
      <c r="E78" s="1">
        <v>1278</v>
      </c>
      <c r="H78" s="1">
        <v>2687</v>
      </c>
      <c r="I78" s="1">
        <v>2646</v>
      </c>
    </row>
    <row r="79" spans="1:5" ht="12.75">
      <c r="A79" s="7" t="s">
        <v>41</v>
      </c>
      <c r="D79">
        <v>339</v>
      </c>
      <c r="E79">
        <v>339</v>
      </c>
    </row>
    <row r="80" spans="1:9" ht="12.75">
      <c r="A80" s="7" t="s">
        <v>42</v>
      </c>
      <c r="D80">
        <v>672</v>
      </c>
      <c r="E80">
        <v>672</v>
      </c>
      <c r="H80">
        <v>725</v>
      </c>
      <c r="I80">
        <v>725</v>
      </c>
    </row>
    <row r="82" spans="1:9" ht="12.75">
      <c r="A82" s="7" t="s">
        <v>43</v>
      </c>
      <c r="B82">
        <f>SUM(B84:B87)</f>
        <v>559</v>
      </c>
      <c r="C82">
        <f aca="true" t="shared" si="14" ref="C82:I82">SUM(C84:C87)</f>
        <v>559</v>
      </c>
      <c r="D82">
        <f t="shared" si="14"/>
        <v>9949</v>
      </c>
      <c r="E82">
        <f t="shared" si="14"/>
        <v>9661</v>
      </c>
      <c r="F82">
        <f t="shared" si="14"/>
        <v>0</v>
      </c>
      <c r="G82">
        <f t="shared" si="14"/>
        <v>0</v>
      </c>
      <c r="H82">
        <f t="shared" si="14"/>
        <v>4890</v>
      </c>
      <c r="I82">
        <f t="shared" si="14"/>
        <v>4890</v>
      </c>
    </row>
    <row r="84" spans="1:9" ht="12.75">
      <c r="A84" s="7" t="s">
        <v>44</v>
      </c>
      <c r="B84">
        <v>559</v>
      </c>
      <c r="C84">
        <v>559</v>
      </c>
      <c r="D84" s="1">
        <v>5169</v>
      </c>
      <c r="E84" s="1">
        <v>4983</v>
      </c>
      <c r="H84" s="1">
        <v>2843</v>
      </c>
      <c r="I84" s="1">
        <v>2843</v>
      </c>
    </row>
    <row r="85" spans="1:9" ht="12.75">
      <c r="A85" s="7" t="s">
        <v>45</v>
      </c>
      <c r="D85" s="1">
        <v>1894</v>
      </c>
      <c r="E85" s="1">
        <v>1894</v>
      </c>
      <c r="H85" s="1">
        <v>1270</v>
      </c>
      <c r="I85" s="1">
        <v>1270</v>
      </c>
    </row>
    <row r="86" spans="1:9" ht="12.75">
      <c r="A86" s="7" t="s">
        <v>46</v>
      </c>
      <c r="D86" s="1">
        <v>1146</v>
      </c>
      <c r="E86" s="1">
        <v>1146</v>
      </c>
      <c r="H86">
        <v>777</v>
      </c>
      <c r="I86">
        <v>777</v>
      </c>
    </row>
    <row r="87" spans="1:5" ht="12.75">
      <c r="A87" s="7" t="s">
        <v>47</v>
      </c>
      <c r="D87" s="1">
        <v>1740</v>
      </c>
      <c r="E87" s="1">
        <v>1638</v>
      </c>
    </row>
    <row r="89" spans="1:9" ht="12.75">
      <c r="A89" s="7" t="s">
        <v>48</v>
      </c>
      <c r="B89">
        <f>SUM(B91:B92)</f>
        <v>354</v>
      </c>
      <c r="C89">
        <f aca="true" t="shared" si="15" ref="C89:I89">SUM(C91:C92)</f>
        <v>354</v>
      </c>
      <c r="D89">
        <f t="shared" si="15"/>
        <v>11026</v>
      </c>
      <c r="E89">
        <f t="shared" si="15"/>
        <v>11026</v>
      </c>
      <c r="F89">
        <f t="shared" si="15"/>
        <v>0</v>
      </c>
      <c r="G89">
        <f t="shared" si="15"/>
        <v>0</v>
      </c>
      <c r="H89">
        <f t="shared" si="15"/>
        <v>4471</v>
      </c>
      <c r="I89">
        <f t="shared" si="15"/>
        <v>4471</v>
      </c>
    </row>
    <row r="91" spans="1:9" ht="12.75">
      <c r="A91" s="7" t="s">
        <v>49</v>
      </c>
      <c r="B91">
        <v>354</v>
      </c>
      <c r="C91">
        <v>354</v>
      </c>
      <c r="D91" s="1">
        <v>5882</v>
      </c>
      <c r="E91" s="1">
        <v>5882</v>
      </c>
      <c r="H91" s="1">
        <v>4471</v>
      </c>
      <c r="I91" s="1">
        <v>4471</v>
      </c>
    </row>
    <row r="92" spans="1:5" ht="12.75">
      <c r="A92" s="7" t="s">
        <v>50</v>
      </c>
      <c r="D92" s="1">
        <v>5144</v>
      </c>
      <c r="E92" s="1">
        <v>5144</v>
      </c>
    </row>
    <row r="94" spans="1:9" ht="12.75">
      <c r="A94" s="7" t="s">
        <v>51</v>
      </c>
      <c r="D94" s="1">
        <f aca="true" t="shared" si="16" ref="D94:I94">SUM(D96:D99)</f>
        <v>3486</v>
      </c>
      <c r="E94" s="1">
        <f t="shared" si="16"/>
        <v>3486</v>
      </c>
      <c r="F94" s="1">
        <f t="shared" si="16"/>
        <v>0</v>
      </c>
      <c r="G94" s="1">
        <f t="shared" si="16"/>
        <v>0</v>
      </c>
      <c r="H94" s="1">
        <f t="shared" si="16"/>
        <v>8621</v>
      </c>
      <c r="I94" s="1">
        <f t="shared" si="16"/>
        <v>8335</v>
      </c>
    </row>
    <row r="96" spans="1:9" ht="12.75">
      <c r="A96" s="7" t="s">
        <v>52</v>
      </c>
      <c r="D96" s="1">
        <v>1065</v>
      </c>
      <c r="E96" s="1">
        <v>1065</v>
      </c>
      <c r="H96" s="1">
        <v>1891</v>
      </c>
      <c r="I96" s="1">
        <v>1891</v>
      </c>
    </row>
    <row r="97" spans="1:9" ht="12.75">
      <c r="A97" s="7" t="s">
        <v>53</v>
      </c>
      <c r="H97" s="1">
        <v>2180</v>
      </c>
      <c r="I97" s="1">
        <v>2113</v>
      </c>
    </row>
    <row r="98" spans="1:9" ht="12.75">
      <c r="A98" s="7" t="s">
        <v>54</v>
      </c>
      <c r="D98" s="1">
        <v>1021</v>
      </c>
      <c r="E98" s="1">
        <v>1021</v>
      </c>
      <c r="H98" s="1">
        <v>1908</v>
      </c>
      <c r="I98" s="1">
        <v>1908</v>
      </c>
    </row>
    <row r="99" spans="1:9" ht="12.75">
      <c r="A99" s="7" t="s">
        <v>55</v>
      </c>
      <c r="D99" s="1">
        <v>1400</v>
      </c>
      <c r="E99" s="1">
        <v>1400</v>
      </c>
      <c r="H99" s="1">
        <v>2642</v>
      </c>
      <c r="I99" s="1">
        <v>2423</v>
      </c>
    </row>
    <row r="101" spans="1:9" ht="12.75">
      <c r="A101" s="7" t="s">
        <v>56</v>
      </c>
      <c r="D101" s="1">
        <f aca="true" t="shared" si="17" ref="D101:I101">SUM(D103:D105)</f>
        <v>6645</v>
      </c>
      <c r="E101" s="1">
        <f t="shared" si="17"/>
        <v>6645</v>
      </c>
      <c r="F101" s="1">
        <f t="shared" si="17"/>
        <v>0</v>
      </c>
      <c r="G101" s="1">
        <f t="shared" si="17"/>
        <v>0</v>
      </c>
      <c r="H101" s="1">
        <f t="shared" si="17"/>
        <v>8910</v>
      </c>
      <c r="I101" s="1">
        <f t="shared" si="17"/>
        <v>8333</v>
      </c>
    </row>
    <row r="103" spans="1:9" ht="12.75">
      <c r="A103" s="7" t="s">
        <v>57</v>
      </c>
      <c r="D103" s="1">
        <v>3716</v>
      </c>
      <c r="E103" s="1">
        <v>3716</v>
      </c>
      <c r="H103" s="1">
        <v>3632</v>
      </c>
      <c r="I103" s="1">
        <v>3055</v>
      </c>
    </row>
    <row r="104" spans="1:9" ht="12.75">
      <c r="A104" s="7" t="s">
        <v>58</v>
      </c>
      <c r="D104" s="1">
        <v>1412</v>
      </c>
      <c r="E104" s="1">
        <v>1412</v>
      </c>
      <c r="H104" s="1">
        <v>4136</v>
      </c>
      <c r="I104" s="1">
        <v>4136</v>
      </c>
    </row>
    <row r="105" spans="1:9" ht="12.75">
      <c r="A105" s="7" t="s">
        <v>59</v>
      </c>
      <c r="D105" s="1">
        <v>1517</v>
      </c>
      <c r="E105" s="1">
        <v>1517</v>
      </c>
      <c r="H105" s="1">
        <v>1142</v>
      </c>
      <c r="I105" s="1">
        <v>1142</v>
      </c>
    </row>
    <row r="107" spans="1:9" ht="12.75">
      <c r="A107" s="7" t="s">
        <v>60</v>
      </c>
      <c r="D107" s="1">
        <f aca="true" t="shared" si="18" ref="D107:I107">SUM(D109:D111)</f>
        <v>6200</v>
      </c>
      <c r="E107" s="1">
        <f t="shared" si="18"/>
        <v>6200</v>
      </c>
      <c r="F107" s="1">
        <f t="shared" si="18"/>
        <v>0</v>
      </c>
      <c r="G107" s="1">
        <f t="shared" si="18"/>
        <v>0</v>
      </c>
      <c r="H107" s="1">
        <f t="shared" si="18"/>
        <v>6414</v>
      </c>
      <c r="I107" s="1">
        <f t="shared" si="18"/>
        <v>5607</v>
      </c>
    </row>
    <row r="109" spans="1:9" ht="12.75">
      <c r="A109" s="7" t="s">
        <v>61</v>
      </c>
      <c r="D109" s="1">
        <v>3902</v>
      </c>
      <c r="E109" s="1">
        <v>3902</v>
      </c>
      <c r="H109" s="1">
        <v>5174</v>
      </c>
      <c r="I109" s="1">
        <v>4367</v>
      </c>
    </row>
    <row r="110" spans="1:5" ht="12.75">
      <c r="A110" s="7" t="s">
        <v>62</v>
      </c>
      <c r="D110">
        <v>721</v>
      </c>
      <c r="E110">
        <v>721</v>
      </c>
    </row>
    <row r="111" spans="1:9" ht="12.75">
      <c r="A111" s="7" t="s">
        <v>63</v>
      </c>
      <c r="D111" s="1">
        <v>1577</v>
      </c>
      <c r="E111" s="1">
        <v>1577</v>
      </c>
      <c r="H111" s="1">
        <v>1240</v>
      </c>
      <c r="I111" s="1">
        <v>1240</v>
      </c>
    </row>
    <row r="113" spans="1:9" ht="12.75">
      <c r="A113" s="7" t="s">
        <v>64</v>
      </c>
      <c r="B113">
        <f>SUM(B115)</f>
        <v>800</v>
      </c>
      <c r="C113">
        <f aca="true" t="shared" si="19" ref="C113:I113">SUM(C115)</f>
        <v>800</v>
      </c>
      <c r="D113">
        <f t="shared" si="19"/>
        <v>3868</v>
      </c>
      <c r="E113">
        <f t="shared" si="19"/>
        <v>2197</v>
      </c>
      <c r="F113">
        <f t="shared" si="19"/>
        <v>0</v>
      </c>
      <c r="G113">
        <f t="shared" si="19"/>
        <v>0</v>
      </c>
      <c r="H113">
        <f t="shared" si="19"/>
        <v>4747</v>
      </c>
      <c r="I113">
        <f t="shared" si="19"/>
        <v>4747</v>
      </c>
    </row>
    <row r="115" spans="1:9" ht="12.75">
      <c r="A115" s="7" t="s">
        <v>65</v>
      </c>
      <c r="B115">
        <v>800</v>
      </c>
      <c r="C115">
        <v>800</v>
      </c>
      <c r="D115" s="1">
        <v>3868</v>
      </c>
      <c r="E115" s="1">
        <v>2197</v>
      </c>
      <c r="H115" s="1">
        <v>4747</v>
      </c>
      <c r="I115" s="1">
        <v>4747</v>
      </c>
    </row>
    <row r="117" spans="1:9" ht="12.75">
      <c r="A117" s="7" t="s">
        <v>66</v>
      </c>
      <c r="D117" s="1">
        <f aca="true" t="shared" si="20" ref="D117:I117">SUM(D119)</f>
        <v>2545</v>
      </c>
      <c r="E117" s="1">
        <f t="shared" si="20"/>
        <v>2545</v>
      </c>
      <c r="F117" s="1">
        <f t="shared" si="20"/>
        <v>0</v>
      </c>
      <c r="G117" s="1">
        <f t="shared" si="20"/>
        <v>0</v>
      </c>
      <c r="H117" s="1">
        <f t="shared" si="20"/>
        <v>2380</v>
      </c>
      <c r="I117" s="1">
        <f t="shared" si="20"/>
        <v>2380</v>
      </c>
    </row>
    <row r="119" spans="1:9" ht="12.75">
      <c r="A119" s="7" t="s">
        <v>67</v>
      </c>
      <c r="D119" s="1">
        <v>2545</v>
      </c>
      <c r="E119" s="1">
        <v>2545</v>
      </c>
      <c r="H119" s="1">
        <v>2380</v>
      </c>
      <c r="I119" s="1">
        <v>2380</v>
      </c>
    </row>
    <row r="121" spans="1:9" ht="12.75">
      <c r="A121" s="7" t="s">
        <v>68</v>
      </c>
      <c r="D121" s="1">
        <f aca="true" t="shared" si="21" ref="D121:I121">SUM(D123:D128)</f>
        <v>17660</v>
      </c>
      <c r="E121" s="1">
        <f t="shared" si="21"/>
        <v>17647</v>
      </c>
      <c r="F121" s="1">
        <f t="shared" si="21"/>
        <v>0</v>
      </c>
      <c r="G121" s="1">
        <f t="shared" si="21"/>
        <v>0</v>
      </c>
      <c r="H121" s="1">
        <f t="shared" si="21"/>
        <v>10493</v>
      </c>
      <c r="I121" s="1">
        <f t="shared" si="21"/>
        <v>10241</v>
      </c>
    </row>
    <row r="123" spans="1:9" ht="12.75">
      <c r="A123" s="7" t="s">
        <v>69</v>
      </c>
      <c r="D123" s="1">
        <v>10622</v>
      </c>
      <c r="E123" s="1">
        <v>10622</v>
      </c>
      <c r="H123" s="1">
        <v>6935</v>
      </c>
      <c r="I123" s="1">
        <v>6935</v>
      </c>
    </row>
    <row r="124" spans="1:9" ht="12.75">
      <c r="A124" s="7" t="s">
        <v>70</v>
      </c>
      <c r="D124" s="1">
        <v>1155</v>
      </c>
      <c r="E124" s="1">
        <v>1155</v>
      </c>
      <c r="H124" s="1">
        <v>1794</v>
      </c>
      <c r="I124" s="1">
        <v>1542</v>
      </c>
    </row>
    <row r="125" spans="1:5" ht="12.75">
      <c r="A125" s="7" t="s">
        <v>71</v>
      </c>
      <c r="D125">
        <v>702</v>
      </c>
      <c r="E125">
        <v>702</v>
      </c>
    </row>
    <row r="126" spans="1:9" ht="12.75">
      <c r="A126" s="7" t="s">
        <v>72</v>
      </c>
      <c r="D126" s="1">
        <v>4237</v>
      </c>
      <c r="E126" s="1">
        <v>4237</v>
      </c>
      <c r="H126" s="1">
        <v>1764</v>
      </c>
      <c r="I126" s="1">
        <v>1764</v>
      </c>
    </row>
    <row r="127" spans="1:12" ht="12.75">
      <c r="A127" s="7" t="s">
        <v>73</v>
      </c>
      <c r="D127">
        <v>521</v>
      </c>
      <c r="E127">
        <v>521</v>
      </c>
      <c r="L127" s="5"/>
    </row>
    <row r="128" spans="1:12" ht="12.75">
      <c r="A128" s="7" t="s">
        <v>74</v>
      </c>
      <c r="D128">
        <v>423</v>
      </c>
      <c r="E128">
        <v>410</v>
      </c>
      <c r="L128" s="5"/>
    </row>
    <row r="130" spans="1:9" ht="12.75">
      <c r="A130" s="7" t="s">
        <v>75</v>
      </c>
      <c r="D130" s="1">
        <f aca="true" t="shared" si="22" ref="D130:I130">SUM(D132:D133)</f>
        <v>17370</v>
      </c>
      <c r="E130" s="1">
        <f t="shared" si="22"/>
        <v>17370</v>
      </c>
      <c r="F130" s="1">
        <f t="shared" si="22"/>
        <v>0</v>
      </c>
      <c r="G130" s="1">
        <f t="shared" si="22"/>
        <v>0</v>
      </c>
      <c r="H130" s="1">
        <f t="shared" si="22"/>
        <v>6767</v>
      </c>
      <c r="I130" s="1">
        <f t="shared" si="22"/>
        <v>6020</v>
      </c>
    </row>
    <row r="131" ht="12.75">
      <c r="L131" s="3"/>
    </row>
    <row r="132" spans="1:9" ht="12.75">
      <c r="A132" s="7" t="s">
        <v>76</v>
      </c>
      <c r="D132" s="1">
        <v>15353</v>
      </c>
      <c r="E132" s="1">
        <v>15353</v>
      </c>
      <c r="H132" s="1">
        <v>5031</v>
      </c>
      <c r="I132" s="1">
        <v>4284</v>
      </c>
    </row>
    <row r="133" spans="1:9" ht="12.75">
      <c r="A133" s="7" t="s">
        <v>77</v>
      </c>
      <c r="D133" s="1">
        <v>2017</v>
      </c>
      <c r="E133" s="1">
        <v>2017</v>
      </c>
      <c r="H133" s="1">
        <v>1736</v>
      </c>
      <c r="I133" s="1">
        <v>1736</v>
      </c>
    </row>
    <row r="135" spans="1:9" ht="12.75">
      <c r="A135" s="7" t="s">
        <v>78</v>
      </c>
      <c r="D135" s="1">
        <f aca="true" t="shared" si="23" ref="D135:I135">SUM(D137)</f>
        <v>1101</v>
      </c>
      <c r="E135" s="1">
        <f t="shared" si="23"/>
        <v>1101</v>
      </c>
      <c r="F135" s="1">
        <f t="shared" si="23"/>
        <v>0</v>
      </c>
      <c r="G135" s="1">
        <f t="shared" si="23"/>
        <v>0</v>
      </c>
      <c r="H135" s="1">
        <f t="shared" si="23"/>
        <v>2169</v>
      </c>
      <c r="I135" s="1">
        <f t="shared" si="23"/>
        <v>2169</v>
      </c>
    </row>
    <row r="137" spans="1:9" ht="12.75">
      <c r="A137" s="7" t="s">
        <v>79</v>
      </c>
      <c r="D137" s="1">
        <v>1101</v>
      </c>
      <c r="E137" s="1">
        <v>1101</v>
      </c>
      <c r="H137" s="1">
        <v>2169</v>
      </c>
      <c r="I137" s="1">
        <v>2169</v>
      </c>
    </row>
    <row r="139" spans="1:9" ht="12.75">
      <c r="A139" s="7" t="s">
        <v>80</v>
      </c>
      <c r="B139">
        <f>SUM(B146:B147)</f>
        <v>672</v>
      </c>
      <c r="C139">
        <f aca="true" t="shared" si="24" ref="C139:I139">SUM(C146:C147)</f>
        <v>672</v>
      </c>
      <c r="D139">
        <f t="shared" si="24"/>
        <v>6661</v>
      </c>
      <c r="E139">
        <f t="shared" si="24"/>
        <v>6661</v>
      </c>
      <c r="F139">
        <f t="shared" si="24"/>
        <v>0</v>
      </c>
      <c r="G139">
        <f t="shared" si="24"/>
        <v>0</v>
      </c>
      <c r="H139">
        <f t="shared" si="24"/>
        <v>7263</v>
      </c>
      <c r="I139">
        <f t="shared" si="24"/>
        <v>7125</v>
      </c>
    </row>
    <row r="141" spans="1:12" ht="12.75">
      <c r="A141" s="5"/>
      <c r="B141" s="16" t="s">
        <v>135</v>
      </c>
      <c r="C141" s="16"/>
      <c r="D141" s="16" t="s">
        <v>137</v>
      </c>
      <c r="E141" s="16"/>
      <c r="F141" s="5"/>
      <c r="G141" s="5"/>
      <c r="H141" s="5"/>
      <c r="I141" s="5"/>
      <c r="J141" s="16" t="s">
        <v>141</v>
      </c>
      <c r="K141" s="16"/>
      <c r="L141" s="5"/>
    </row>
    <row r="142" spans="2:11" ht="12.75">
      <c r="B142" s="17" t="s">
        <v>136</v>
      </c>
      <c r="C142" s="17"/>
      <c r="D142" s="17" t="s">
        <v>138</v>
      </c>
      <c r="E142" s="17"/>
      <c r="F142" s="17" t="s">
        <v>139</v>
      </c>
      <c r="G142" s="17"/>
      <c r="H142" s="17" t="s">
        <v>140</v>
      </c>
      <c r="I142" s="17"/>
      <c r="J142" s="17" t="s">
        <v>142</v>
      </c>
      <c r="K142" s="17"/>
    </row>
    <row r="143" spans="1:11" ht="12.75">
      <c r="A143" t="s">
        <v>0</v>
      </c>
      <c r="B143" s="2" t="s">
        <v>149</v>
      </c>
      <c r="C143" s="2" t="s">
        <v>150</v>
      </c>
      <c r="D143" s="2" t="s">
        <v>149</v>
      </c>
      <c r="E143" s="2" t="s">
        <v>150</v>
      </c>
      <c r="F143" s="2" t="s">
        <v>149</v>
      </c>
      <c r="G143" s="2" t="s">
        <v>150</v>
      </c>
      <c r="H143" s="2" t="s">
        <v>149</v>
      </c>
      <c r="I143" s="2" t="s">
        <v>150</v>
      </c>
      <c r="J143" s="2" t="s">
        <v>149</v>
      </c>
      <c r="K143" s="2" t="s">
        <v>150</v>
      </c>
    </row>
    <row r="144" spans="1:1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6" spans="1:9" ht="12.75">
      <c r="A146" s="7" t="s">
        <v>81</v>
      </c>
      <c r="B146">
        <v>672</v>
      </c>
      <c r="C146">
        <v>672</v>
      </c>
      <c r="D146" s="1">
        <v>5048</v>
      </c>
      <c r="E146" s="1">
        <v>5048</v>
      </c>
      <c r="H146" s="1">
        <v>6086</v>
      </c>
      <c r="I146" s="1">
        <v>5948</v>
      </c>
    </row>
    <row r="147" spans="1:9" ht="12.75">
      <c r="A147" s="7" t="s">
        <v>82</v>
      </c>
      <c r="D147" s="1">
        <v>1613</v>
      </c>
      <c r="E147" s="1">
        <v>1613</v>
      </c>
      <c r="H147" s="1">
        <v>1177</v>
      </c>
      <c r="I147" s="1">
        <v>1177</v>
      </c>
    </row>
    <row r="149" spans="1:9" ht="12.75">
      <c r="A149" s="7" t="s">
        <v>83</v>
      </c>
      <c r="B149">
        <f>SUM(B151:B153)</f>
        <v>857</v>
      </c>
      <c r="C149">
        <f aca="true" t="shared" si="25" ref="C149:I149">SUM(C151:C153)</f>
        <v>857</v>
      </c>
      <c r="D149">
        <f t="shared" si="25"/>
        <v>4360</v>
      </c>
      <c r="E149">
        <f t="shared" si="25"/>
        <v>4358</v>
      </c>
      <c r="F149">
        <f t="shared" si="25"/>
        <v>0</v>
      </c>
      <c r="G149">
        <f t="shared" si="25"/>
        <v>0</v>
      </c>
      <c r="H149">
        <f t="shared" si="25"/>
        <v>8156</v>
      </c>
      <c r="I149">
        <f t="shared" si="25"/>
        <v>7076</v>
      </c>
    </row>
    <row r="151" spans="1:9" ht="12.75">
      <c r="A151" s="7" t="s">
        <v>84</v>
      </c>
      <c r="B151">
        <v>857</v>
      </c>
      <c r="C151">
        <v>857</v>
      </c>
      <c r="D151" s="1">
        <v>3201</v>
      </c>
      <c r="E151" s="1">
        <v>3201</v>
      </c>
      <c r="H151" s="1">
        <v>5823</v>
      </c>
      <c r="I151" s="1">
        <v>4879</v>
      </c>
    </row>
    <row r="152" spans="1:9" ht="12.75">
      <c r="A152" s="7" t="s">
        <v>85</v>
      </c>
      <c r="D152">
        <v>783</v>
      </c>
      <c r="E152">
        <v>783</v>
      </c>
      <c r="H152" s="1">
        <v>1684</v>
      </c>
      <c r="I152" s="1">
        <v>1548</v>
      </c>
    </row>
    <row r="153" spans="1:9" ht="12.75">
      <c r="A153" s="7" t="s">
        <v>86</v>
      </c>
      <c r="D153">
        <v>376</v>
      </c>
      <c r="E153">
        <v>374</v>
      </c>
      <c r="H153">
        <v>649</v>
      </c>
      <c r="I153">
        <v>649</v>
      </c>
    </row>
    <row r="155" spans="1:9" ht="12.75">
      <c r="A155" s="7" t="s">
        <v>87</v>
      </c>
      <c r="B155">
        <f>SUM(B157:B159)</f>
        <v>430</v>
      </c>
      <c r="C155">
        <f aca="true" t="shared" si="26" ref="C155:I155">SUM(C157:C159)</f>
        <v>430</v>
      </c>
      <c r="D155">
        <f t="shared" si="26"/>
        <v>7514</v>
      </c>
      <c r="E155">
        <f t="shared" si="26"/>
        <v>7514</v>
      </c>
      <c r="F155">
        <f t="shared" si="26"/>
        <v>0</v>
      </c>
      <c r="G155">
        <f t="shared" si="26"/>
        <v>0</v>
      </c>
      <c r="H155">
        <f t="shared" si="26"/>
        <v>3134</v>
      </c>
      <c r="I155">
        <f t="shared" si="26"/>
        <v>3132</v>
      </c>
    </row>
    <row r="157" spans="1:9" ht="12.75">
      <c r="A157" s="7" t="s">
        <v>88</v>
      </c>
      <c r="B157">
        <v>430</v>
      </c>
      <c r="C157">
        <v>430</v>
      </c>
      <c r="D157" s="1">
        <v>7114</v>
      </c>
      <c r="E157" s="1">
        <v>7114</v>
      </c>
      <c r="H157" s="1">
        <v>2982</v>
      </c>
      <c r="I157" s="1">
        <v>2982</v>
      </c>
    </row>
    <row r="158" spans="1:5" ht="12.75">
      <c r="A158" s="7" t="s">
        <v>89</v>
      </c>
      <c r="D158">
        <v>212</v>
      </c>
      <c r="E158">
        <v>212</v>
      </c>
    </row>
    <row r="159" spans="1:9" ht="12.75">
      <c r="A159" s="7" t="s">
        <v>90</v>
      </c>
      <c r="D159">
        <v>188</v>
      </c>
      <c r="E159">
        <v>188</v>
      </c>
      <c r="H159">
        <v>152</v>
      </c>
      <c r="I159">
        <v>150</v>
      </c>
    </row>
    <row r="161" spans="1:9" ht="12.75">
      <c r="A161" s="7" t="s">
        <v>91</v>
      </c>
      <c r="D161" s="1">
        <f aca="true" t="shared" si="27" ref="D161:I161">SUM(D163)</f>
        <v>2544</v>
      </c>
      <c r="E161" s="1">
        <f t="shared" si="27"/>
        <v>2544</v>
      </c>
      <c r="F161" s="1">
        <f t="shared" si="27"/>
        <v>0</v>
      </c>
      <c r="G161" s="1">
        <f t="shared" si="27"/>
        <v>0</v>
      </c>
      <c r="H161" s="1">
        <f t="shared" si="27"/>
        <v>3905</v>
      </c>
      <c r="I161" s="1">
        <f t="shared" si="27"/>
        <v>3784</v>
      </c>
    </row>
    <row r="163" spans="1:9" ht="12.75">
      <c r="A163" s="7" t="s">
        <v>92</v>
      </c>
      <c r="D163" s="1">
        <v>2544</v>
      </c>
      <c r="E163" s="1">
        <v>2544</v>
      </c>
      <c r="H163" s="1">
        <v>3905</v>
      </c>
      <c r="I163" s="1">
        <v>3784</v>
      </c>
    </row>
    <row r="165" spans="1:9" ht="12.75">
      <c r="A165" s="7" t="s">
        <v>93</v>
      </c>
      <c r="D165" s="1">
        <f aca="true" t="shared" si="28" ref="D165:I165">SUM(D167:D168)</f>
        <v>1486</v>
      </c>
      <c r="E165" s="1">
        <f t="shared" si="28"/>
        <v>1486</v>
      </c>
      <c r="F165" s="1">
        <f t="shared" si="28"/>
        <v>0</v>
      </c>
      <c r="G165" s="1">
        <f t="shared" si="28"/>
        <v>0</v>
      </c>
      <c r="H165" s="1">
        <f t="shared" si="28"/>
        <v>2296</v>
      </c>
      <c r="I165" s="1">
        <f t="shared" si="28"/>
        <v>2179</v>
      </c>
    </row>
    <row r="167" spans="1:9" ht="12.75">
      <c r="A167" s="7" t="s">
        <v>94</v>
      </c>
      <c r="D167" s="1">
        <v>1174</v>
      </c>
      <c r="E167" s="1">
        <v>1174</v>
      </c>
      <c r="H167" s="1">
        <v>2296</v>
      </c>
      <c r="I167" s="1">
        <v>2179</v>
      </c>
    </row>
    <row r="168" spans="1:5" ht="12.75">
      <c r="A168" s="7" t="s">
        <v>95</v>
      </c>
      <c r="D168">
        <v>312</v>
      </c>
      <c r="E168">
        <v>312</v>
      </c>
    </row>
    <row r="170" spans="1:9" ht="12.75">
      <c r="A170" s="7" t="s">
        <v>96</v>
      </c>
      <c r="D170" s="1">
        <f aca="true" t="shared" si="29" ref="D170:I170">SUM(D172:D174)</f>
        <v>5122</v>
      </c>
      <c r="E170" s="1">
        <f t="shared" si="29"/>
        <v>5122</v>
      </c>
      <c r="F170" s="1">
        <f t="shared" si="29"/>
        <v>0</v>
      </c>
      <c r="G170" s="1">
        <f t="shared" si="29"/>
        <v>0</v>
      </c>
      <c r="H170" s="1">
        <f t="shared" si="29"/>
        <v>4607</v>
      </c>
      <c r="I170" s="1">
        <f t="shared" si="29"/>
        <v>4607</v>
      </c>
    </row>
    <row r="172" spans="1:9" ht="12.75">
      <c r="A172" s="7" t="s">
        <v>97</v>
      </c>
      <c r="D172" s="1">
        <v>5012</v>
      </c>
      <c r="E172" s="1">
        <v>5012</v>
      </c>
      <c r="H172" s="1">
        <v>2788</v>
      </c>
      <c r="I172" s="1">
        <v>2788</v>
      </c>
    </row>
    <row r="173" spans="1:9" ht="12.75">
      <c r="A173" s="7" t="s">
        <v>98</v>
      </c>
      <c r="H173" s="1">
        <v>1562</v>
      </c>
      <c r="I173" s="1">
        <v>1562</v>
      </c>
    </row>
    <row r="174" spans="1:9" ht="12.75">
      <c r="A174" s="7" t="s">
        <v>99</v>
      </c>
      <c r="D174">
        <v>110</v>
      </c>
      <c r="E174">
        <v>110</v>
      </c>
      <c r="H174">
        <v>257</v>
      </c>
      <c r="I174">
        <v>257</v>
      </c>
    </row>
    <row r="176" spans="1:9" ht="12.75">
      <c r="A176" s="7" t="s">
        <v>100</v>
      </c>
      <c r="B176" s="1">
        <f>SUM(B178:B180)</f>
        <v>1759</v>
      </c>
      <c r="C176" s="1">
        <f aca="true" t="shared" si="30" ref="C176:I176">SUM(C178:C180)</f>
        <v>1759</v>
      </c>
      <c r="D176" s="1">
        <f t="shared" si="30"/>
        <v>14922</v>
      </c>
      <c r="E176" s="1">
        <f t="shared" si="30"/>
        <v>14922</v>
      </c>
      <c r="F176" s="1">
        <f t="shared" si="30"/>
        <v>0</v>
      </c>
      <c r="G176" s="1">
        <f t="shared" si="30"/>
        <v>0</v>
      </c>
      <c r="H176" s="1">
        <f t="shared" si="30"/>
        <v>10759</v>
      </c>
      <c r="I176" s="1">
        <f t="shared" si="30"/>
        <v>8992</v>
      </c>
    </row>
    <row r="178" spans="1:9" ht="12.75">
      <c r="A178" s="7" t="s">
        <v>101</v>
      </c>
      <c r="B178" s="1">
        <v>1355</v>
      </c>
      <c r="C178" s="1">
        <v>1355</v>
      </c>
      <c r="D178" s="1">
        <v>7478</v>
      </c>
      <c r="E178" s="1">
        <v>7478</v>
      </c>
      <c r="H178" s="1">
        <v>6884</v>
      </c>
      <c r="I178" s="1">
        <v>6340</v>
      </c>
    </row>
    <row r="179" spans="1:9" ht="12.75">
      <c r="A179" s="7" t="s">
        <v>102</v>
      </c>
      <c r="B179">
        <v>404</v>
      </c>
      <c r="C179">
        <v>404</v>
      </c>
      <c r="D179" s="1">
        <v>5513</v>
      </c>
      <c r="E179" s="1">
        <v>5513</v>
      </c>
      <c r="H179" s="1">
        <v>1887</v>
      </c>
      <c r="I179">
        <v>720</v>
      </c>
    </row>
    <row r="180" spans="1:9" ht="12.75">
      <c r="A180" s="7" t="s">
        <v>103</v>
      </c>
      <c r="D180" s="1">
        <v>1931</v>
      </c>
      <c r="E180" s="1">
        <v>1931</v>
      </c>
      <c r="H180" s="1">
        <v>1988</v>
      </c>
      <c r="I180" s="1">
        <v>1932</v>
      </c>
    </row>
    <row r="182" spans="1:9" ht="12.75">
      <c r="A182" s="7" t="s">
        <v>104</v>
      </c>
      <c r="B182">
        <f>SUM(B184:B188)</f>
        <v>15</v>
      </c>
      <c r="C182">
        <f aca="true" t="shared" si="31" ref="C182:I182">SUM(C184:C188)</f>
        <v>15</v>
      </c>
      <c r="D182">
        <f t="shared" si="31"/>
        <v>8054</v>
      </c>
      <c r="E182">
        <f t="shared" si="31"/>
        <v>8054</v>
      </c>
      <c r="F182">
        <f t="shared" si="31"/>
        <v>0</v>
      </c>
      <c r="G182">
        <f t="shared" si="31"/>
        <v>0</v>
      </c>
      <c r="H182">
        <f t="shared" si="31"/>
        <v>4110</v>
      </c>
      <c r="I182">
        <f t="shared" si="31"/>
        <v>3710</v>
      </c>
    </row>
    <row r="184" spans="1:9" ht="12.75">
      <c r="A184" s="7" t="s">
        <v>105</v>
      </c>
      <c r="D184" s="1">
        <v>5576</v>
      </c>
      <c r="E184" s="1">
        <v>5576</v>
      </c>
      <c r="H184" s="1">
        <v>1921</v>
      </c>
      <c r="I184" s="1">
        <v>1921</v>
      </c>
    </row>
    <row r="185" spans="1:9" ht="12.75">
      <c r="A185" s="7" t="s">
        <v>106</v>
      </c>
      <c r="B185">
        <v>15</v>
      </c>
      <c r="C185">
        <v>15</v>
      </c>
      <c r="D185">
        <v>798</v>
      </c>
      <c r="E185">
        <v>798</v>
      </c>
      <c r="H185" s="1">
        <v>2189</v>
      </c>
      <c r="I185" s="1">
        <v>1789</v>
      </c>
    </row>
    <row r="186" spans="1:5" ht="12.75">
      <c r="A186" s="7" t="s">
        <v>107</v>
      </c>
      <c r="D186">
        <v>977</v>
      </c>
      <c r="E186">
        <v>977</v>
      </c>
    </row>
    <row r="187" spans="1:5" ht="12.75">
      <c r="A187" s="7" t="s">
        <v>108</v>
      </c>
      <c r="D187">
        <v>157</v>
      </c>
      <c r="E187">
        <v>157</v>
      </c>
    </row>
    <row r="188" spans="1:5" ht="12.75">
      <c r="A188" s="7" t="s">
        <v>109</v>
      </c>
      <c r="D188">
        <v>546</v>
      </c>
      <c r="E188">
        <v>546</v>
      </c>
    </row>
    <row r="190" spans="1:9" ht="12.75">
      <c r="A190" s="7" t="s">
        <v>110</v>
      </c>
      <c r="D190" s="1">
        <f aca="true" t="shared" si="32" ref="D190:I190">SUM(D192)</f>
        <v>1826</v>
      </c>
      <c r="E190" s="1">
        <f t="shared" si="32"/>
        <v>1826</v>
      </c>
      <c r="F190" s="1">
        <f t="shared" si="32"/>
        <v>118</v>
      </c>
      <c r="G190" s="1">
        <f t="shared" si="32"/>
        <v>103</v>
      </c>
      <c r="H190" s="1">
        <f t="shared" si="32"/>
        <v>4898</v>
      </c>
      <c r="I190" s="1">
        <f t="shared" si="32"/>
        <v>4728</v>
      </c>
    </row>
    <row r="192" spans="1:9" ht="12.75">
      <c r="A192" s="7" t="s">
        <v>111</v>
      </c>
      <c r="D192" s="1">
        <v>1826</v>
      </c>
      <c r="E192" s="1">
        <v>1826</v>
      </c>
      <c r="F192">
        <v>118</v>
      </c>
      <c r="G192">
        <v>103</v>
      </c>
      <c r="H192" s="1">
        <v>4898</v>
      </c>
      <c r="I192" s="1">
        <v>4728</v>
      </c>
    </row>
    <row r="193" ht="12.75">
      <c r="L193" s="3"/>
    </row>
    <row r="194" spans="1:9" ht="12.75">
      <c r="A194" s="7" t="s">
        <v>112</v>
      </c>
      <c r="D194" s="1">
        <f aca="true" t="shared" si="33" ref="D194:I194">SUM(D196:D201)</f>
        <v>26622</v>
      </c>
      <c r="E194" s="1">
        <f t="shared" si="33"/>
        <v>25926</v>
      </c>
      <c r="F194" s="1">
        <f t="shared" si="33"/>
        <v>0</v>
      </c>
      <c r="G194" s="1">
        <f t="shared" si="33"/>
        <v>0</v>
      </c>
      <c r="H194" s="1">
        <f t="shared" si="33"/>
        <v>10456</v>
      </c>
      <c r="I194" s="1">
        <f t="shared" si="33"/>
        <v>10150</v>
      </c>
    </row>
    <row r="195" ht="12.75">
      <c r="L195" s="5"/>
    </row>
    <row r="196" spans="1:9" ht="12.75">
      <c r="A196" s="7" t="s">
        <v>113</v>
      </c>
      <c r="D196" s="1">
        <v>4854</v>
      </c>
      <c r="E196" s="1">
        <v>4854</v>
      </c>
      <c r="H196" s="1">
        <v>2389</v>
      </c>
      <c r="I196" s="1">
        <v>2389</v>
      </c>
    </row>
    <row r="197" spans="1:9" ht="12.75">
      <c r="A197" s="7" t="s">
        <v>114</v>
      </c>
      <c r="D197" s="1">
        <v>14019</v>
      </c>
      <c r="E197" s="1">
        <v>14019</v>
      </c>
      <c r="H197" s="1">
        <v>2984</v>
      </c>
      <c r="I197" s="1">
        <v>2821</v>
      </c>
    </row>
    <row r="198" spans="1:12" ht="12.75">
      <c r="A198" s="7" t="s">
        <v>115</v>
      </c>
      <c r="D198" s="1">
        <v>2136</v>
      </c>
      <c r="E198" s="1">
        <v>1806</v>
      </c>
      <c r="H198" s="1">
        <v>1710</v>
      </c>
      <c r="I198" s="1">
        <v>1589</v>
      </c>
      <c r="L198" s="3"/>
    </row>
    <row r="199" spans="1:9" ht="12.75">
      <c r="A199" s="7" t="s">
        <v>116</v>
      </c>
      <c r="D199" s="1">
        <v>2966</v>
      </c>
      <c r="E199" s="1">
        <v>2603</v>
      </c>
      <c r="H199" s="1">
        <v>2322</v>
      </c>
      <c r="I199" s="1">
        <v>2322</v>
      </c>
    </row>
    <row r="200" spans="1:9" ht="12.75">
      <c r="A200" s="7" t="s">
        <v>117</v>
      </c>
      <c r="D200" s="1">
        <v>2022</v>
      </c>
      <c r="E200" s="1">
        <v>2019</v>
      </c>
      <c r="H200" s="1">
        <v>1051</v>
      </c>
      <c r="I200" s="1">
        <v>1029</v>
      </c>
    </row>
    <row r="201" spans="1:5" ht="12.75">
      <c r="A201" s="7" t="s">
        <v>118</v>
      </c>
      <c r="D201">
        <v>625</v>
      </c>
      <c r="E201">
        <v>625</v>
      </c>
    </row>
    <row r="203" spans="1:9" ht="12.75">
      <c r="A203" s="7" t="s">
        <v>119</v>
      </c>
      <c r="D203" s="1">
        <f aca="true" t="shared" si="34" ref="D203:I203">SUM(D205)</f>
        <v>1926</v>
      </c>
      <c r="E203" s="1">
        <f t="shared" si="34"/>
        <v>1926</v>
      </c>
      <c r="F203" s="1">
        <f t="shared" si="34"/>
        <v>0</v>
      </c>
      <c r="G203" s="1">
        <f t="shared" si="34"/>
        <v>0</v>
      </c>
      <c r="H203" s="1">
        <f t="shared" si="34"/>
        <v>3336</v>
      </c>
      <c r="I203" s="1">
        <f t="shared" si="34"/>
        <v>3336</v>
      </c>
    </row>
    <row r="205" spans="1:9" ht="12.75">
      <c r="A205" s="7" t="s">
        <v>120</v>
      </c>
      <c r="D205" s="1">
        <v>1926</v>
      </c>
      <c r="E205" s="1">
        <v>1926</v>
      </c>
      <c r="H205" s="1">
        <v>3336</v>
      </c>
      <c r="I205" s="1">
        <v>3336</v>
      </c>
    </row>
    <row r="207" spans="1:9" ht="12.75">
      <c r="A207" s="7" t="s">
        <v>121</v>
      </c>
      <c r="B207">
        <f>SUM(B214:B219)</f>
        <v>366</v>
      </c>
      <c r="C207">
        <f aca="true" t="shared" si="35" ref="C207:I207">SUM(C214:C219)</f>
        <v>366</v>
      </c>
      <c r="D207">
        <f t="shared" si="35"/>
        <v>11923</v>
      </c>
      <c r="E207">
        <f t="shared" si="35"/>
        <v>11923</v>
      </c>
      <c r="F207">
        <f t="shared" si="35"/>
        <v>0</v>
      </c>
      <c r="G207">
        <f t="shared" si="35"/>
        <v>0</v>
      </c>
      <c r="H207">
        <f t="shared" si="35"/>
        <v>9525</v>
      </c>
      <c r="I207">
        <f t="shared" si="35"/>
        <v>9037</v>
      </c>
    </row>
    <row r="209" spans="1:12" ht="12.75">
      <c r="A209" s="5"/>
      <c r="B209" s="16" t="s">
        <v>135</v>
      </c>
      <c r="C209" s="16"/>
      <c r="D209" s="16" t="s">
        <v>137</v>
      </c>
      <c r="E209" s="16"/>
      <c r="F209" s="5"/>
      <c r="G209" s="5"/>
      <c r="H209" s="5"/>
      <c r="I209" s="5"/>
      <c r="J209" s="16" t="s">
        <v>141</v>
      </c>
      <c r="K209" s="16"/>
      <c r="L209" s="5"/>
    </row>
    <row r="210" spans="2:11" ht="12.75">
      <c r="B210" s="17" t="s">
        <v>136</v>
      </c>
      <c r="C210" s="17"/>
      <c r="D210" s="17" t="s">
        <v>138</v>
      </c>
      <c r="E210" s="17"/>
      <c r="F210" s="17" t="s">
        <v>139</v>
      </c>
      <c r="G210" s="17"/>
      <c r="H210" s="17" t="s">
        <v>140</v>
      </c>
      <c r="I210" s="17"/>
      <c r="J210" s="17" t="s">
        <v>142</v>
      </c>
      <c r="K210" s="17"/>
    </row>
    <row r="211" spans="1:11" ht="12.75">
      <c r="A211" t="s">
        <v>0</v>
      </c>
      <c r="B211" s="2" t="s">
        <v>149</v>
      </c>
      <c r="C211" s="2" t="s">
        <v>150</v>
      </c>
      <c r="D211" s="2" t="s">
        <v>149</v>
      </c>
      <c r="E211" s="2" t="s">
        <v>150</v>
      </c>
      <c r="F211" s="2" t="s">
        <v>149</v>
      </c>
      <c r="G211" s="2" t="s">
        <v>150</v>
      </c>
      <c r="H211" s="2" t="s">
        <v>149</v>
      </c>
      <c r="I211" s="2" t="s">
        <v>150</v>
      </c>
      <c r="J211" s="2" t="s">
        <v>149</v>
      </c>
      <c r="K211" s="2" t="s">
        <v>150</v>
      </c>
    </row>
    <row r="212" spans="1:12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4" spans="1:9" ht="12.75">
      <c r="A214" s="7" t="s">
        <v>122</v>
      </c>
      <c r="B214">
        <v>366</v>
      </c>
      <c r="C214">
        <v>366</v>
      </c>
      <c r="D214" s="1">
        <v>3405</v>
      </c>
      <c r="E214" s="1">
        <v>3405</v>
      </c>
      <c r="H214" s="1">
        <v>3550</v>
      </c>
      <c r="I214" s="1">
        <v>3103</v>
      </c>
    </row>
    <row r="215" spans="1:9" ht="12.75">
      <c r="A215" s="7" t="s">
        <v>123</v>
      </c>
      <c r="D215" s="1">
        <v>3349</v>
      </c>
      <c r="E215" s="1">
        <v>3349</v>
      </c>
      <c r="H215" s="1">
        <v>3535</v>
      </c>
      <c r="I215" s="1">
        <v>3494</v>
      </c>
    </row>
    <row r="216" spans="1:9" ht="12.75">
      <c r="A216" s="7" t="s">
        <v>124</v>
      </c>
      <c r="D216" s="1">
        <v>2122</v>
      </c>
      <c r="E216" s="1">
        <v>2122</v>
      </c>
      <c r="H216" s="1">
        <v>2440</v>
      </c>
      <c r="I216" s="1">
        <v>2440</v>
      </c>
    </row>
    <row r="217" spans="1:5" ht="12.75">
      <c r="A217" s="7" t="s">
        <v>125</v>
      </c>
      <c r="D217" s="1">
        <v>1011</v>
      </c>
      <c r="E217" s="1">
        <v>1011</v>
      </c>
    </row>
    <row r="218" spans="1:5" ht="12.75">
      <c r="A218" s="7" t="s">
        <v>126</v>
      </c>
      <c r="D218">
        <v>892</v>
      </c>
      <c r="E218">
        <v>892</v>
      </c>
    </row>
    <row r="219" spans="1:5" ht="12.75">
      <c r="A219" s="7" t="s">
        <v>127</v>
      </c>
      <c r="D219" s="1">
        <v>1144</v>
      </c>
      <c r="E219" s="1">
        <v>1144</v>
      </c>
    </row>
    <row r="221" spans="1:9" ht="12.75">
      <c r="A221" s="7" t="s">
        <v>128</v>
      </c>
      <c r="B221">
        <f>SUM(B223)</f>
        <v>477</v>
      </c>
      <c r="C221">
        <f aca="true" t="shared" si="36" ref="C221:I221">SUM(C223)</f>
        <v>477</v>
      </c>
      <c r="D221">
        <f t="shared" si="36"/>
        <v>8548</v>
      </c>
      <c r="E221">
        <f t="shared" si="36"/>
        <v>8548</v>
      </c>
      <c r="F221">
        <f t="shared" si="36"/>
        <v>0</v>
      </c>
      <c r="G221">
        <f t="shared" si="36"/>
        <v>0</v>
      </c>
      <c r="H221">
        <f t="shared" si="36"/>
        <v>7877</v>
      </c>
      <c r="I221">
        <f t="shared" si="36"/>
        <v>7068</v>
      </c>
    </row>
    <row r="223" spans="1:9" ht="12.75">
      <c r="A223" s="7" t="s">
        <v>129</v>
      </c>
      <c r="B223">
        <v>477</v>
      </c>
      <c r="C223">
        <v>477</v>
      </c>
      <c r="D223" s="1">
        <v>8548</v>
      </c>
      <c r="E223" s="1">
        <v>8548</v>
      </c>
      <c r="H223" s="1">
        <v>7877</v>
      </c>
      <c r="I223" s="1">
        <v>7068</v>
      </c>
    </row>
    <row r="225" spans="1:9" ht="12.75">
      <c r="A225" s="7" t="s">
        <v>130</v>
      </c>
      <c r="D225" s="1">
        <f aca="true" t="shared" si="37" ref="D225:I225">SUM(D227:D228)</f>
        <v>3289</v>
      </c>
      <c r="E225" s="1">
        <f t="shared" si="37"/>
        <v>3289</v>
      </c>
      <c r="F225" s="1">
        <f t="shared" si="37"/>
        <v>0</v>
      </c>
      <c r="G225" s="1">
        <f t="shared" si="37"/>
        <v>0</v>
      </c>
      <c r="H225" s="1">
        <f t="shared" si="37"/>
        <v>3722</v>
      </c>
      <c r="I225" s="1">
        <f t="shared" si="37"/>
        <v>3658</v>
      </c>
    </row>
    <row r="227" spans="1:9" ht="12.75">
      <c r="A227" s="7" t="s">
        <v>131</v>
      </c>
      <c r="D227" s="1">
        <v>2682</v>
      </c>
      <c r="E227" s="1">
        <v>2682</v>
      </c>
      <c r="H227" s="1">
        <v>3722</v>
      </c>
      <c r="I227" s="1">
        <v>3658</v>
      </c>
    </row>
    <row r="228" spans="1:5" ht="12.75">
      <c r="A228" s="7" t="s">
        <v>132</v>
      </c>
      <c r="D228">
        <v>607</v>
      </c>
      <c r="E228">
        <v>607</v>
      </c>
    </row>
    <row r="230" spans="1:12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2" spans="1:12" ht="12.75">
      <c r="A232" s="8"/>
      <c r="B232" s="8"/>
      <c r="C232" s="8"/>
      <c r="D232" s="16" t="s">
        <v>151</v>
      </c>
      <c r="E232" s="16"/>
      <c r="F232" s="16" t="s">
        <v>143</v>
      </c>
      <c r="G232" s="16"/>
      <c r="H232" s="16" t="s">
        <v>145</v>
      </c>
      <c r="I232" s="16"/>
      <c r="J232" s="5"/>
      <c r="K232" s="5"/>
      <c r="L232" s="5"/>
    </row>
    <row r="233" spans="1:9" ht="12.75">
      <c r="A233" s="2"/>
      <c r="B233" s="17" t="s">
        <v>133</v>
      </c>
      <c r="C233" s="17"/>
      <c r="D233" s="17" t="s">
        <v>134</v>
      </c>
      <c r="E233" s="17"/>
      <c r="F233" s="17" t="s">
        <v>144</v>
      </c>
      <c r="G233" s="17"/>
      <c r="H233" s="17" t="s">
        <v>146</v>
      </c>
      <c r="I233" s="17"/>
    </row>
    <row r="234" spans="1:11" ht="12.75">
      <c r="A234" s="10" t="s">
        <v>0</v>
      </c>
      <c r="B234" s="2" t="s">
        <v>149</v>
      </c>
      <c r="C234" s="2" t="s">
        <v>150</v>
      </c>
      <c r="D234" s="2" t="s">
        <v>149</v>
      </c>
      <c r="E234" s="2" t="s">
        <v>150</v>
      </c>
      <c r="F234" s="2" t="s">
        <v>149</v>
      </c>
      <c r="G234" s="2" t="s">
        <v>150</v>
      </c>
      <c r="H234" s="2" t="s">
        <v>149</v>
      </c>
      <c r="I234" s="2" t="s">
        <v>150</v>
      </c>
      <c r="J234" s="3"/>
      <c r="K234" s="3"/>
    </row>
    <row r="235" spans="1:12" ht="12.75">
      <c r="A235" s="5"/>
      <c r="B235" s="5"/>
      <c r="C235" s="5"/>
      <c r="D235" s="5"/>
      <c r="E235" s="5"/>
      <c r="F235" s="5"/>
      <c r="G235" s="5"/>
      <c r="H235" s="5"/>
      <c r="I235" s="5"/>
      <c r="J235" s="4"/>
      <c r="K235" s="4"/>
      <c r="L235" s="3"/>
    </row>
    <row r="236" spans="1:9" ht="12.75">
      <c r="A236" s="7" t="s">
        <v>1</v>
      </c>
      <c r="B236" s="1">
        <f>SUM(B238:B239)</f>
        <v>6667</v>
      </c>
      <c r="C236" s="1">
        <f aca="true" t="shared" si="38" ref="C236:I236">SUM(C238:C239)</f>
        <v>6667</v>
      </c>
      <c r="D236" s="1">
        <f t="shared" si="38"/>
        <v>4868</v>
      </c>
      <c r="E236" s="1">
        <f t="shared" si="38"/>
        <v>4868</v>
      </c>
      <c r="F236" s="1">
        <f t="shared" si="38"/>
        <v>22805</v>
      </c>
      <c r="G236" s="1">
        <f t="shared" si="38"/>
        <v>22805</v>
      </c>
      <c r="H236" s="1">
        <f t="shared" si="38"/>
        <v>6263</v>
      </c>
      <c r="I236" s="1">
        <f t="shared" si="38"/>
        <v>4452</v>
      </c>
    </row>
    <row r="238" spans="1:7" ht="12.75">
      <c r="A238" s="7" t="s">
        <v>2</v>
      </c>
      <c r="B238" s="1">
        <f aca="true" t="shared" si="39" ref="B238:G238">SUM(B241:B258)/2</f>
        <v>4886</v>
      </c>
      <c r="C238" s="1">
        <f t="shared" si="39"/>
        <v>4886</v>
      </c>
      <c r="D238" s="1">
        <f t="shared" si="39"/>
        <v>3312</v>
      </c>
      <c r="E238" s="1">
        <f t="shared" si="39"/>
        <v>3312</v>
      </c>
      <c r="F238" s="1">
        <f t="shared" si="39"/>
        <v>13988</v>
      </c>
      <c r="G238" s="1">
        <f t="shared" si="39"/>
        <v>13988</v>
      </c>
    </row>
    <row r="239" spans="1:9" ht="12.75">
      <c r="A239" s="7" t="s">
        <v>3</v>
      </c>
      <c r="B239" s="1">
        <f>SUM(B260:B323)/2</f>
        <v>1781</v>
      </c>
      <c r="C239" s="1">
        <f aca="true" t="shared" si="40" ref="C239:I239">SUM(C260:C323)/2</f>
        <v>1781</v>
      </c>
      <c r="D239" s="1">
        <f t="shared" si="40"/>
        <v>1556</v>
      </c>
      <c r="E239" s="1">
        <f t="shared" si="40"/>
        <v>1556</v>
      </c>
      <c r="F239" s="1">
        <f t="shared" si="40"/>
        <v>8817</v>
      </c>
      <c r="G239" s="1">
        <f t="shared" si="40"/>
        <v>8817</v>
      </c>
      <c r="H239" s="1">
        <f t="shared" si="40"/>
        <v>6263</v>
      </c>
      <c r="I239" s="1">
        <f t="shared" si="40"/>
        <v>4452</v>
      </c>
    </row>
    <row r="241" spans="1:7" ht="12.75">
      <c r="A241" s="7" t="s">
        <v>4</v>
      </c>
      <c r="D241" s="1">
        <f>SUM(D243)</f>
        <v>2119</v>
      </c>
      <c r="E241" s="1">
        <f>SUM(E243)</f>
        <v>2119</v>
      </c>
      <c r="F241" s="1">
        <f>SUM(F243)</f>
        <v>3304</v>
      </c>
      <c r="G241" s="1">
        <f>SUM(G243)</f>
        <v>3304</v>
      </c>
    </row>
    <row r="243" spans="1:7" ht="12.75">
      <c r="A243" s="7" t="s">
        <v>5</v>
      </c>
      <c r="D243" s="1">
        <v>2119</v>
      </c>
      <c r="E243" s="1">
        <v>2119</v>
      </c>
      <c r="F243" s="1">
        <v>3304</v>
      </c>
      <c r="G243" s="1">
        <v>3304</v>
      </c>
    </row>
    <row r="245" spans="1:7" ht="12.75">
      <c r="A245" s="7" t="s">
        <v>6</v>
      </c>
      <c r="F245" s="1">
        <f>SUM(F247)</f>
        <v>3919</v>
      </c>
      <c r="G245" s="1">
        <f>SUM(G247)</f>
        <v>3919</v>
      </c>
    </row>
    <row r="247" spans="1:7" ht="12.75">
      <c r="A247" s="7" t="s">
        <v>7</v>
      </c>
      <c r="F247" s="1">
        <v>3919</v>
      </c>
      <c r="G247" s="1">
        <v>3919</v>
      </c>
    </row>
    <row r="249" spans="1:7" ht="12.75">
      <c r="A249" s="7" t="s">
        <v>9</v>
      </c>
      <c r="B249" s="1">
        <f aca="true" t="shared" si="41" ref="B249:G249">SUM(B251:B253)</f>
        <v>4886</v>
      </c>
      <c r="C249" s="1">
        <f t="shared" si="41"/>
        <v>4886</v>
      </c>
      <c r="D249" s="1">
        <f t="shared" si="41"/>
        <v>1193</v>
      </c>
      <c r="E249" s="1">
        <f t="shared" si="41"/>
        <v>1193</v>
      </c>
      <c r="F249" s="1">
        <f t="shared" si="41"/>
        <v>4210</v>
      </c>
      <c r="G249" s="1">
        <f t="shared" si="41"/>
        <v>4210</v>
      </c>
    </row>
    <row r="251" spans="1:7" ht="12.75">
      <c r="A251" s="7" t="s">
        <v>10</v>
      </c>
      <c r="B251" s="1">
        <v>4886</v>
      </c>
      <c r="C251" s="1">
        <v>4886</v>
      </c>
      <c r="F251" s="1">
        <v>2933</v>
      </c>
      <c r="G251" s="1">
        <v>2933</v>
      </c>
    </row>
    <row r="252" spans="1:5" ht="12.75">
      <c r="A252" s="7" t="s">
        <v>11</v>
      </c>
      <c r="D252" s="1">
        <v>1193</v>
      </c>
      <c r="E252" s="1">
        <v>1193</v>
      </c>
    </row>
    <row r="253" spans="1:7" ht="12.75">
      <c r="A253" s="7" t="s">
        <v>12</v>
      </c>
      <c r="F253" s="1">
        <v>1277</v>
      </c>
      <c r="G253" s="1">
        <v>1277</v>
      </c>
    </row>
    <row r="255" spans="1:7" ht="12.75">
      <c r="A255" s="7" t="s">
        <v>13</v>
      </c>
      <c r="F255" s="1">
        <f>SUM(F257:F258)</f>
        <v>2555</v>
      </c>
      <c r="G255" s="1">
        <f>SUM(G257:G258)</f>
        <v>2555</v>
      </c>
    </row>
    <row r="257" spans="1:7" ht="12.75">
      <c r="A257" s="7" t="s">
        <v>14</v>
      </c>
      <c r="F257">
        <v>823</v>
      </c>
      <c r="G257">
        <v>823</v>
      </c>
    </row>
    <row r="258" spans="1:7" ht="12.75">
      <c r="A258" s="7" t="s">
        <v>15</v>
      </c>
      <c r="F258" s="1">
        <v>1732</v>
      </c>
      <c r="G258" s="1">
        <v>1732</v>
      </c>
    </row>
    <row r="260" spans="1:7" ht="12.75">
      <c r="A260" s="7" t="s">
        <v>18</v>
      </c>
      <c r="F260">
        <f>SUM(F262)</f>
        <v>78</v>
      </c>
      <c r="G260">
        <f>SUM(G262)</f>
        <v>78</v>
      </c>
    </row>
    <row r="262" spans="1:7" ht="12.75">
      <c r="A262" s="7" t="s">
        <v>19</v>
      </c>
      <c r="F262">
        <v>78</v>
      </c>
      <c r="G262">
        <v>78</v>
      </c>
    </row>
    <row r="264" spans="1:7" ht="12.75">
      <c r="A264" s="7" t="s">
        <v>38</v>
      </c>
      <c r="F264">
        <f>SUM(F266)</f>
        <v>481</v>
      </c>
      <c r="G264">
        <f>SUM(G266)</f>
        <v>481</v>
      </c>
    </row>
    <row r="266" spans="1:7" ht="12.75">
      <c r="A266" s="7" t="s">
        <v>39</v>
      </c>
      <c r="F266">
        <v>481</v>
      </c>
      <c r="G266">
        <v>481</v>
      </c>
    </row>
    <row r="268" spans="1:7" ht="12.75">
      <c r="A268" s="7" t="s">
        <v>43</v>
      </c>
      <c r="D268">
        <f>SUM(D270)</f>
        <v>47</v>
      </c>
      <c r="E268">
        <f>SUM(E270)</f>
        <v>47</v>
      </c>
      <c r="F268">
        <f>SUM(F270)</f>
        <v>226</v>
      </c>
      <c r="G268">
        <f>SUM(G270)</f>
        <v>226</v>
      </c>
    </row>
    <row r="270" spans="1:7" ht="12.75">
      <c r="A270" s="7" t="s">
        <v>44</v>
      </c>
      <c r="D270">
        <v>47</v>
      </c>
      <c r="E270">
        <v>47</v>
      </c>
      <c r="F270">
        <v>226</v>
      </c>
      <c r="G270">
        <v>226</v>
      </c>
    </row>
    <row r="272" spans="1:7" ht="12.75">
      <c r="A272" s="7" t="s">
        <v>48</v>
      </c>
      <c r="F272">
        <f>SUM(F274)</f>
        <v>672</v>
      </c>
      <c r="G272">
        <f>SUM(G274)</f>
        <v>672</v>
      </c>
    </row>
    <row r="274" spans="1:7" ht="12.75">
      <c r="A274" s="7" t="s">
        <v>49</v>
      </c>
      <c r="F274">
        <v>672</v>
      </c>
      <c r="G274">
        <v>672</v>
      </c>
    </row>
    <row r="276" spans="1:7" ht="12.75">
      <c r="A276" s="7" t="s">
        <v>51</v>
      </c>
      <c r="F276">
        <f>SUM(F278)</f>
        <v>500</v>
      </c>
      <c r="G276">
        <f>SUM(G278)</f>
        <v>500</v>
      </c>
    </row>
    <row r="278" spans="1:7" ht="12.75">
      <c r="A278" s="7" t="s">
        <v>52</v>
      </c>
      <c r="F278">
        <v>500</v>
      </c>
      <c r="G278">
        <v>500</v>
      </c>
    </row>
    <row r="280" spans="1:7" ht="12.75">
      <c r="A280" s="7" t="s">
        <v>56</v>
      </c>
      <c r="F280">
        <f>SUM(F282)</f>
        <v>59</v>
      </c>
      <c r="G280">
        <f>SUM(G282)</f>
        <v>59</v>
      </c>
    </row>
    <row r="282" spans="1:7" ht="12.75">
      <c r="A282" s="7" t="s">
        <v>59</v>
      </c>
      <c r="F282">
        <v>59</v>
      </c>
      <c r="G282">
        <v>59</v>
      </c>
    </row>
    <row r="284" spans="1:7" ht="12.75">
      <c r="A284" s="7" t="s">
        <v>64</v>
      </c>
      <c r="B284">
        <f aca="true" t="shared" si="42" ref="B284:G284">SUM(B286)</f>
        <v>1781</v>
      </c>
      <c r="C284">
        <f t="shared" si="42"/>
        <v>1781</v>
      </c>
      <c r="D284">
        <f t="shared" si="42"/>
        <v>519</v>
      </c>
      <c r="E284">
        <f t="shared" si="42"/>
        <v>519</v>
      </c>
      <c r="F284">
        <f t="shared" si="42"/>
        <v>1417</v>
      </c>
      <c r="G284">
        <f t="shared" si="42"/>
        <v>1417</v>
      </c>
    </row>
    <row r="286" spans="1:7" ht="12.75">
      <c r="A286" s="7" t="s">
        <v>65</v>
      </c>
      <c r="B286" s="1">
        <v>1781</v>
      </c>
      <c r="C286" s="1">
        <v>1781</v>
      </c>
      <c r="D286">
        <v>519</v>
      </c>
      <c r="E286">
        <v>519</v>
      </c>
      <c r="F286" s="1">
        <v>1417</v>
      </c>
      <c r="G286" s="1">
        <v>1417</v>
      </c>
    </row>
    <row r="288" spans="1:7" ht="12.75">
      <c r="A288" s="7" t="s">
        <v>66</v>
      </c>
      <c r="F288">
        <f>SUM(F290)</f>
        <v>584</v>
      </c>
      <c r="G288">
        <f>SUM(G290)</f>
        <v>584</v>
      </c>
    </row>
    <row r="290" spans="1:7" ht="12.75">
      <c r="A290" s="7" t="s">
        <v>67</v>
      </c>
      <c r="F290">
        <v>584</v>
      </c>
      <c r="G290">
        <v>584</v>
      </c>
    </row>
    <row r="292" spans="1:7" ht="12.75">
      <c r="A292" s="7" t="s">
        <v>68</v>
      </c>
      <c r="F292">
        <f>SUM(F294)</f>
        <v>847</v>
      </c>
      <c r="G292">
        <f>SUM(G294)</f>
        <v>847</v>
      </c>
    </row>
    <row r="294" spans="1:7" ht="12.75">
      <c r="A294" s="7" t="s">
        <v>69</v>
      </c>
      <c r="F294">
        <v>847</v>
      </c>
      <c r="G294">
        <v>847</v>
      </c>
    </row>
    <row r="296" spans="1:7" ht="12.75">
      <c r="A296" s="7" t="s">
        <v>80</v>
      </c>
      <c r="D296">
        <f>SUM(D298)</f>
        <v>990</v>
      </c>
      <c r="E296">
        <f>SUM(E298)</f>
        <v>990</v>
      </c>
      <c r="F296">
        <f>SUM(F298)</f>
        <v>1078</v>
      </c>
      <c r="G296">
        <f>SUM(G298)</f>
        <v>1078</v>
      </c>
    </row>
    <row r="298" spans="1:7" ht="12.75">
      <c r="A298" s="7" t="s">
        <v>81</v>
      </c>
      <c r="D298">
        <v>990</v>
      </c>
      <c r="E298">
        <v>990</v>
      </c>
      <c r="F298" s="1">
        <v>1078</v>
      </c>
      <c r="G298" s="1">
        <v>1078</v>
      </c>
    </row>
    <row r="300" spans="1:12" ht="12.75">
      <c r="A300" s="8"/>
      <c r="B300" s="8"/>
      <c r="C300" s="8"/>
      <c r="D300" s="16" t="s">
        <v>151</v>
      </c>
      <c r="E300" s="16"/>
      <c r="F300" s="16" t="s">
        <v>143</v>
      </c>
      <c r="G300" s="16"/>
      <c r="H300" s="16" t="s">
        <v>145</v>
      </c>
      <c r="I300" s="16"/>
      <c r="J300" s="5"/>
      <c r="K300" s="5"/>
      <c r="L300" s="5"/>
    </row>
    <row r="301" spans="1:9" ht="12.75">
      <c r="A301" s="2"/>
      <c r="B301" s="17" t="s">
        <v>133</v>
      </c>
      <c r="C301" s="17"/>
      <c r="D301" s="17" t="s">
        <v>134</v>
      </c>
      <c r="E301" s="17"/>
      <c r="F301" s="17" t="s">
        <v>144</v>
      </c>
      <c r="G301" s="17"/>
      <c r="H301" s="17" t="s">
        <v>146</v>
      </c>
      <c r="I301" s="17"/>
    </row>
    <row r="302" spans="1:11" ht="12.75">
      <c r="A302" s="10" t="s">
        <v>0</v>
      </c>
      <c r="B302" s="2" t="s">
        <v>149</v>
      </c>
      <c r="C302" s="2" t="s">
        <v>150</v>
      </c>
      <c r="D302" s="2" t="s">
        <v>149</v>
      </c>
      <c r="E302" s="2" t="s">
        <v>150</v>
      </c>
      <c r="F302" s="2" t="s">
        <v>149</v>
      </c>
      <c r="G302" s="2" t="s">
        <v>150</v>
      </c>
      <c r="H302" s="2" t="s">
        <v>149</v>
      </c>
      <c r="I302" s="2" t="s">
        <v>150</v>
      </c>
      <c r="J302" s="3"/>
      <c r="K302" s="3"/>
    </row>
    <row r="303" spans="1:12" ht="12.75">
      <c r="A303" s="5"/>
      <c r="B303" s="5"/>
      <c r="C303" s="5"/>
      <c r="D303" s="5"/>
      <c r="E303" s="5"/>
      <c r="F303" s="5"/>
      <c r="G303" s="5"/>
      <c r="H303" s="5"/>
      <c r="I303" s="5"/>
      <c r="J303" s="4"/>
      <c r="K303" s="4"/>
      <c r="L303" s="3"/>
    </row>
    <row r="304" spans="1:7" ht="12.75">
      <c r="A304" s="7" t="s">
        <v>87</v>
      </c>
      <c r="F304">
        <f>SUM(F306)</f>
        <v>518</v>
      </c>
      <c r="G304">
        <f>SUM(G306)</f>
        <v>518</v>
      </c>
    </row>
    <row r="306" spans="1:7" ht="12.75">
      <c r="A306" s="7" t="s">
        <v>88</v>
      </c>
      <c r="F306">
        <v>518</v>
      </c>
      <c r="G306">
        <v>518</v>
      </c>
    </row>
    <row r="308" spans="1:7" ht="12.75">
      <c r="A308" s="7" t="s">
        <v>96</v>
      </c>
      <c r="F308">
        <f>SUM(F310)</f>
        <v>408</v>
      </c>
      <c r="G308">
        <f>SUM(G310)</f>
        <v>408</v>
      </c>
    </row>
    <row r="310" spans="1:7" ht="12.75">
      <c r="A310" s="7" t="s">
        <v>97</v>
      </c>
      <c r="F310">
        <v>408</v>
      </c>
      <c r="G310">
        <v>408</v>
      </c>
    </row>
    <row r="312" spans="1:9" ht="12.75">
      <c r="A312" s="7" t="s">
        <v>100</v>
      </c>
      <c r="F312">
        <f>SUM(F314)</f>
        <v>647</v>
      </c>
      <c r="G312">
        <f>SUM(G314)</f>
        <v>647</v>
      </c>
      <c r="H312">
        <f>SUM(H314)</f>
        <v>1650</v>
      </c>
      <c r="I312">
        <f>SUM(I314)</f>
        <v>1650</v>
      </c>
    </row>
    <row r="313" spans="10:12" ht="12.75">
      <c r="J313" s="4"/>
      <c r="K313" s="4"/>
      <c r="L313" s="4"/>
    </row>
    <row r="314" spans="1:12" ht="12.75">
      <c r="A314" s="7" t="s">
        <v>101</v>
      </c>
      <c r="F314">
        <v>647</v>
      </c>
      <c r="G314">
        <v>647</v>
      </c>
      <c r="H314" s="1">
        <v>1650</v>
      </c>
      <c r="I314" s="1">
        <v>1650</v>
      </c>
      <c r="J314" s="4"/>
      <c r="K314" s="4"/>
      <c r="L314" s="4"/>
    </row>
    <row r="315" spans="10:12" ht="12.75">
      <c r="J315" s="4"/>
      <c r="K315" s="4"/>
      <c r="L315" s="4"/>
    </row>
    <row r="316" spans="1:12" ht="12.75">
      <c r="A316" s="7" t="s">
        <v>121</v>
      </c>
      <c r="F316">
        <f>SUM(F318:F319)</f>
        <v>695</v>
      </c>
      <c r="G316">
        <f>SUM(G318:G319)</f>
        <v>695</v>
      </c>
      <c r="H316">
        <f>SUM(H318:H319)</f>
        <v>4613</v>
      </c>
      <c r="I316">
        <f>SUM(I318:I319)</f>
        <v>2802</v>
      </c>
      <c r="J316" s="4"/>
      <c r="K316" s="4"/>
      <c r="L316" s="4"/>
    </row>
    <row r="317" spans="10:12" ht="12.75">
      <c r="J317" s="4"/>
      <c r="K317" s="4"/>
      <c r="L317" s="4"/>
    </row>
    <row r="318" spans="1:7" ht="12.75">
      <c r="A318" s="7" t="s">
        <v>122</v>
      </c>
      <c r="F318">
        <v>506</v>
      </c>
      <c r="G318">
        <v>506</v>
      </c>
    </row>
    <row r="319" spans="1:9" ht="12.75">
      <c r="A319" s="7" t="s">
        <v>123</v>
      </c>
      <c r="F319">
        <v>189</v>
      </c>
      <c r="G319">
        <v>189</v>
      </c>
      <c r="H319" s="1">
        <v>4613</v>
      </c>
      <c r="I319" s="1">
        <v>2802</v>
      </c>
    </row>
    <row r="321" spans="1:7" ht="12.75">
      <c r="A321" s="7" t="s">
        <v>128</v>
      </c>
      <c r="F321">
        <f>SUM(F323)</f>
        <v>607</v>
      </c>
      <c r="G321">
        <f>SUM(G323)</f>
        <v>607</v>
      </c>
    </row>
    <row r="323" spans="1:7" ht="12.75">
      <c r="A323" s="7" t="s">
        <v>129</v>
      </c>
      <c r="F323">
        <v>607</v>
      </c>
      <c r="G323">
        <v>607</v>
      </c>
    </row>
    <row r="325" spans="1:12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5"/>
      <c r="B326" s="16" t="s">
        <v>152</v>
      </c>
      <c r="C326" s="16"/>
      <c r="D326" s="16" t="s">
        <v>153</v>
      </c>
      <c r="E326" s="16"/>
      <c r="F326" s="16" t="s">
        <v>154</v>
      </c>
      <c r="G326" s="16"/>
      <c r="H326" s="16" t="s">
        <v>155</v>
      </c>
      <c r="I326" s="16"/>
      <c r="J326" s="5"/>
      <c r="K326" s="5"/>
      <c r="L326" s="5"/>
    </row>
    <row r="327" spans="4:9" ht="12.75">
      <c r="D327" s="17" t="s">
        <v>156</v>
      </c>
      <c r="E327" s="17"/>
      <c r="H327" s="17" t="s">
        <v>157</v>
      </c>
      <c r="I327" s="17"/>
    </row>
    <row r="328" spans="1:12" ht="12.75">
      <c r="A328" s="11" t="s">
        <v>0</v>
      </c>
      <c r="B328" s="12" t="s">
        <v>149</v>
      </c>
      <c r="C328" s="12" t="s">
        <v>150</v>
      </c>
      <c r="D328" s="12" t="s">
        <v>149</v>
      </c>
      <c r="E328" s="12" t="s">
        <v>150</v>
      </c>
      <c r="F328" s="12" t="s">
        <v>149</v>
      </c>
      <c r="G328" s="12" t="s">
        <v>150</v>
      </c>
      <c r="H328" s="12" t="s">
        <v>149</v>
      </c>
      <c r="I328" s="12" t="s">
        <v>150</v>
      </c>
      <c r="J328" s="3"/>
      <c r="K328" s="3"/>
      <c r="L328" s="3"/>
    </row>
    <row r="330" spans="1:9" ht="12.75">
      <c r="A330" s="7" t="s">
        <v>1</v>
      </c>
      <c r="B330" s="1">
        <f>SUM(B332:B333)</f>
        <v>5762</v>
      </c>
      <c r="C330" s="1">
        <f aca="true" t="shared" si="43" ref="C330:I330">SUM(C332:C333)</f>
        <v>5762</v>
      </c>
      <c r="D330" s="1">
        <f t="shared" si="43"/>
        <v>0</v>
      </c>
      <c r="E330" s="1">
        <f t="shared" si="43"/>
        <v>0</v>
      </c>
      <c r="F330" s="1">
        <f t="shared" si="43"/>
        <v>3125</v>
      </c>
      <c r="G330" s="1">
        <f t="shared" si="43"/>
        <v>3125</v>
      </c>
      <c r="H330" s="1">
        <f t="shared" si="43"/>
        <v>51</v>
      </c>
      <c r="I330" s="1">
        <f t="shared" si="43"/>
        <v>51</v>
      </c>
    </row>
    <row r="332" spans="1:7" ht="12.75">
      <c r="A332" s="7" t="s">
        <v>2</v>
      </c>
      <c r="B332">
        <f aca="true" t="shared" si="44" ref="B332:G332">SUM(B335:B346)/2</f>
        <v>925</v>
      </c>
      <c r="C332">
        <f t="shared" si="44"/>
        <v>925</v>
      </c>
      <c r="D332">
        <f t="shared" si="44"/>
        <v>0</v>
      </c>
      <c r="E332">
        <f t="shared" si="44"/>
        <v>0</v>
      </c>
      <c r="F332">
        <f t="shared" si="44"/>
        <v>1258</v>
      </c>
      <c r="G332">
        <f t="shared" si="44"/>
        <v>1258</v>
      </c>
    </row>
    <row r="333" spans="1:9" ht="12.75">
      <c r="A333" s="7" t="s">
        <v>3</v>
      </c>
      <c r="B333" s="1">
        <f>SUM(B348:B394)/2</f>
        <v>4837</v>
      </c>
      <c r="C333" s="1">
        <f aca="true" t="shared" si="45" ref="C333:I333">SUM(C348:C394)/2</f>
        <v>4837</v>
      </c>
      <c r="D333" s="1">
        <f t="shared" si="45"/>
        <v>0</v>
      </c>
      <c r="E333" s="1">
        <f t="shared" si="45"/>
        <v>0</v>
      </c>
      <c r="F333" s="1">
        <f t="shared" si="45"/>
        <v>1867</v>
      </c>
      <c r="G333" s="1">
        <f t="shared" si="45"/>
        <v>1867</v>
      </c>
      <c r="H333" s="1">
        <f t="shared" si="45"/>
        <v>51</v>
      </c>
      <c r="I333" s="1">
        <f t="shared" si="45"/>
        <v>51</v>
      </c>
    </row>
    <row r="335" spans="1:7" ht="12.75">
      <c r="A335" s="7" t="s">
        <v>4</v>
      </c>
      <c r="F335">
        <f>SUM(F337)</f>
        <v>432</v>
      </c>
      <c r="G335">
        <f>SUM(G337)</f>
        <v>432</v>
      </c>
    </row>
    <row r="337" spans="1:7" ht="12.75">
      <c r="A337" s="7" t="s">
        <v>5</v>
      </c>
      <c r="F337">
        <v>432</v>
      </c>
      <c r="G337">
        <v>432</v>
      </c>
    </row>
    <row r="339" spans="1:7" ht="12.75">
      <c r="A339" s="7" t="s">
        <v>9</v>
      </c>
      <c r="F339">
        <f>SUM(F341:F342)</f>
        <v>826</v>
      </c>
      <c r="G339">
        <f>SUM(G341:G342)</f>
        <v>826</v>
      </c>
    </row>
    <row r="341" spans="1:7" ht="12.75">
      <c r="A341" s="7" t="s">
        <v>11</v>
      </c>
      <c r="F341">
        <v>398</v>
      </c>
      <c r="G341">
        <v>398</v>
      </c>
    </row>
    <row r="342" spans="1:7" ht="12.75">
      <c r="A342" s="7" t="s">
        <v>12</v>
      </c>
      <c r="F342">
        <v>428</v>
      </c>
      <c r="G342">
        <v>428</v>
      </c>
    </row>
    <row r="344" spans="1:3" ht="12.75">
      <c r="A344" s="7" t="s">
        <v>13</v>
      </c>
      <c r="B344">
        <f>SUM(B346)</f>
        <v>925</v>
      </c>
      <c r="C344">
        <f>SUM(C346)</f>
        <v>925</v>
      </c>
    </row>
    <row r="346" spans="1:3" ht="12.75">
      <c r="A346" s="7" t="s">
        <v>14</v>
      </c>
      <c r="B346">
        <v>925</v>
      </c>
      <c r="C346">
        <v>925</v>
      </c>
    </row>
    <row r="348" spans="1:3" ht="12.75">
      <c r="A348" s="7" t="s">
        <v>29</v>
      </c>
      <c r="B348">
        <f>SUM(B350)</f>
        <v>601</v>
      </c>
      <c r="C348">
        <f>SUM(C350)</f>
        <v>601</v>
      </c>
    </row>
    <row r="350" spans="1:3" ht="12.75">
      <c r="A350" s="7" t="s">
        <v>30</v>
      </c>
      <c r="B350">
        <v>601</v>
      </c>
      <c r="C350">
        <v>601</v>
      </c>
    </row>
    <row r="352" spans="1:3" ht="12.75">
      <c r="A352" s="7" t="s">
        <v>38</v>
      </c>
      <c r="B352">
        <f>SUM(B354)</f>
        <v>884</v>
      </c>
      <c r="C352">
        <f>SUM(C354)</f>
        <v>884</v>
      </c>
    </row>
    <row r="354" spans="1:3" ht="12.75">
      <c r="A354" s="7" t="s">
        <v>39</v>
      </c>
      <c r="B354">
        <v>884</v>
      </c>
      <c r="C354">
        <v>884</v>
      </c>
    </row>
    <row r="356" spans="1:7" ht="12.75">
      <c r="A356" s="7" t="s">
        <v>43</v>
      </c>
      <c r="F356">
        <f>SUM(F358)</f>
        <v>309</v>
      </c>
      <c r="G356">
        <f>SUM(G358)</f>
        <v>309</v>
      </c>
    </row>
    <row r="358" spans="1:7" ht="12.75">
      <c r="A358" s="7" t="s">
        <v>44</v>
      </c>
      <c r="F358">
        <v>309</v>
      </c>
      <c r="G358">
        <v>309</v>
      </c>
    </row>
    <row r="360" spans="1:7" ht="12.75">
      <c r="A360" s="7" t="s">
        <v>64</v>
      </c>
      <c r="F360">
        <f>SUM(F362)</f>
        <v>443</v>
      </c>
      <c r="G360">
        <f>SUM(G362)</f>
        <v>443</v>
      </c>
    </row>
    <row r="362" spans="1:7" ht="12.75">
      <c r="A362" s="7" t="s">
        <v>65</v>
      </c>
      <c r="F362">
        <v>443</v>
      </c>
      <c r="G362">
        <v>443</v>
      </c>
    </row>
    <row r="364" spans="1:3" ht="12.75">
      <c r="A364" s="7" t="s">
        <v>66</v>
      </c>
      <c r="B364">
        <f>SUM(B366)</f>
        <v>826</v>
      </c>
      <c r="C364">
        <f>SUM(C366)</f>
        <v>826</v>
      </c>
    </row>
    <row r="366" spans="1:3" ht="12.75">
      <c r="A366" s="7" t="s">
        <v>67</v>
      </c>
      <c r="B366">
        <v>826</v>
      </c>
      <c r="C366">
        <v>826</v>
      </c>
    </row>
    <row r="368" spans="1:9" ht="12.75">
      <c r="A368" s="7" t="s">
        <v>68</v>
      </c>
      <c r="H368">
        <f>SUM(H370)</f>
        <v>4</v>
      </c>
      <c r="I368">
        <f>SUM(I370)</f>
        <v>4</v>
      </c>
    </row>
    <row r="370" spans="1:9" ht="12.75">
      <c r="A370" s="7" t="s">
        <v>69</v>
      </c>
      <c r="H370">
        <v>4</v>
      </c>
      <c r="I370">
        <v>4</v>
      </c>
    </row>
    <row r="372" spans="1:7" ht="12.75">
      <c r="A372" s="7" t="s">
        <v>78</v>
      </c>
      <c r="F372">
        <f>SUM(F374)</f>
        <v>191</v>
      </c>
      <c r="G372">
        <f>SUM(G374)</f>
        <v>191</v>
      </c>
    </row>
    <row r="374" spans="1:7" ht="12.75">
      <c r="A374" s="7" t="s">
        <v>79</v>
      </c>
      <c r="F374">
        <v>191</v>
      </c>
      <c r="G374">
        <v>191</v>
      </c>
    </row>
    <row r="376" spans="1:9" ht="12.75">
      <c r="A376" s="7" t="s">
        <v>80</v>
      </c>
      <c r="F376">
        <f>SUM(F378)</f>
        <v>304</v>
      </c>
      <c r="G376">
        <f>SUM(G378)</f>
        <v>304</v>
      </c>
      <c r="H376">
        <f>SUM(H378)</f>
        <v>47</v>
      </c>
      <c r="I376">
        <f>SUM(I378)</f>
        <v>47</v>
      </c>
    </row>
    <row r="378" spans="1:9" ht="12.75">
      <c r="A378" s="7" t="s">
        <v>81</v>
      </c>
      <c r="F378">
        <v>304</v>
      </c>
      <c r="G378">
        <v>304</v>
      </c>
      <c r="H378">
        <v>47</v>
      </c>
      <c r="I378">
        <v>47</v>
      </c>
    </row>
    <row r="380" spans="1:7" ht="12.75">
      <c r="A380" s="7" t="s">
        <v>87</v>
      </c>
      <c r="F380">
        <f>SUM(F382)</f>
        <v>87</v>
      </c>
      <c r="G380">
        <f>SUM(G382)</f>
        <v>87</v>
      </c>
    </row>
    <row r="382" spans="1:7" ht="12.75">
      <c r="A382" s="7" t="s">
        <v>88</v>
      </c>
      <c r="F382">
        <v>87</v>
      </c>
      <c r="G382">
        <v>87</v>
      </c>
    </row>
    <row r="384" spans="1:3" ht="12.75">
      <c r="A384" s="7" t="s">
        <v>93</v>
      </c>
      <c r="B384">
        <f>SUM(B386)</f>
        <v>1703</v>
      </c>
      <c r="C384">
        <f>SUM(C386)</f>
        <v>1703</v>
      </c>
    </row>
    <row r="386" spans="1:3" ht="12.75">
      <c r="A386" s="7" t="s">
        <v>94</v>
      </c>
      <c r="B386" s="1">
        <v>1703</v>
      </c>
      <c r="C386" s="1">
        <v>1703</v>
      </c>
    </row>
    <row r="388" spans="1:7" ht="12.75">
      <c r="A388" s="7" t="s">
        <v>100</v>
      </c>
      <c r="F388">
        <f>SUM(F390)</f>
        <v>369</v>
      </c>
      <c r="G388">
        <f>SUM(G390)</f>
        <v>369</v>
      </c>
    </row>
    <row r="390" spans="1:7" ht="12.75">
      <c r="A390" s="7" t="s">
        <v>101</v>
      </c>
      <c r="F390">
        <v>369</v>
      </c>
      <c r="G390">
        <v>369</v>
      </c>
    </row>
    <row r="392" spans="1:7" ht="12.75">
      <c r="A392" s="7" t="s">
        <v>128</v>
      </c>
      <c r="B392">
        <f aca="true" t="shared" si="46" ref="B392:G392">SUM(B394)</f>
        <v>823</v>
      </c>
      <c r="C392">
        <f t="shared" si="46"/>
        <v>823</v>
      </c>
      <c r="D392">
        <f t="shared" si="46"/>
        <v>0</v>
      </c>
      <c r="E392">
        <f t="shared" si="46"/>
        <v>0</v>
      </c>
      <c r="F392">
        <f t="shared" si="46"/>
        <v>164</v>
      </c>
      <c r="G392">
        <f t="shared" si="46"/>
        <v>164</v>
      </c>
    </row>
    <row r="394" spans="1:7" ht="12.75">
      <c r="A394" s="7" t="s">
        <v>129</v>
      </c>
      <c r="B394">
        <v>823</v>
      </c>
      <c r="C394">
        <v>823</v>
      </c>
      <c r="F394">
        <v>164</v>
      </c>
      <c r="G394">
        <v>164</v>
      </c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ht="12.75">
      <c r="A396" s="5"/>
      <c r="B396" s="5" t="s">
        <v>158</v>
      </c>
      <c r="C396" s="5"/>
      <c r="D396" s="5" t="s">
        <v>159</v>
      </c>
      <c r="E396" s="5"/>
      <c r="F396" s="5" t="s">
        <v>160</v>
      </c>
      <c r="G396" s="5"/>
      <c r="H396" s="5" t="s">
        <v>161</v>
      </c>
      <c r="I396" s="5"/>
      <c r="J396" s="5"/>
      <c r="K396" s="5"/>
      <c r="L396" s="5"/>
    </row>
    <row r="397" spans="1:12" ht="12.75">
      <c r="A397" s="11" t="s">
        <v>0</v>
      </c>
      <c r="B397" s="13" t="s">
        <v>149</v>
      </c>
      <c r="C397" s="13" t="s">
        <v>150</v>
      </c>
      <c r="D397" s="13" t="s">
        <v>149</v>
      </c>
      <c r="E397" s="13" t="s">
        <v>150</v>
      </c>
      <c r="F397" s="13" t="s">
        <v>149</v>
      </c>
      <c r="G397" s="13" t="s">
        <v>150</v>
      </c>
      <c r="H397" s="13" t="s">
        <v>149</v>
      </c>
      <c r="I397" s="13" t="s">
        <v>150</v>
      </c>
      <c r="J397" s="3"/>
      <c r="K397" s="3"/>
      <c r="L397" s="3"/>
    </row>
    <row r="399" spans="1:9" ht="12.75">
      <c r="A399" s="7" t="s">
        <v>1</v>
      </c>
      <c r="B399" s="1">
        <f>SUM(B401:B402)</f>
        <v>47677</v>
      </c>
      <c r="C399" s="1">
        <f aca="true" t="shared" si="47" ref="C399:I399">SUM(C401:C402)</f>
        <v>45716</v>
      </c>
      <c r="D399" s="1">
        <f t="shared" si="47"/>
        <v>6002</v>
      </c>
      <c r="E399" s="1">
        <f t="shared" si="47"/>
        <v>6002</v>
      </c>
      <c r="F399" s="1">
        <f t="shared" si="47"/>
        <v>1888</v>
      </c>
      <c r="G399" s="1">
        <f t="shared" si="47"/>
        <v>1526</v>
      </c>
      <c r="H399" s="1">
        <f t="shared" si="47"/>
        <v>3490</v>
      </c>
      <c r="I399" s="1">
        <f t="shared" si="47"/>
        <v>3490</v>
      </c>
    </row>
    <row r="401" spans="1:9" ht="12.75">
      <c r="A401" s="7" t="s">
        <v>2</v>
      </c>
      <c r="B401" s="1">
        <f>SUM(B404:B420)/2</f>
        <v>29011</v>
      </c>
      <c r="C401" s="1">
        <f aca="true" t="shared" si="48" ref="C401:I401">SUM(C404:C420)/2</f>
        <v>28279</v>
      </c>
      <c r="D401" s="1">
        <f t="shared" si="48"/>
        <v>3120</v>
      </c>
      <c r="E401" s="1">
        <f t="shared" si="48"/>
        <v>3120</v>
      </c>
      <c r="F401" s="1">
        <f t="shared" si="48"/>
        <v>0</v>
      </c>
      <c r="G401" s="1">
        <f t="shared" si="48"/>
        <v>0</v>
      </c>
      <c r="H401" s="1">
        <f t="shared" si="48"/>
        <v>1465</v>
      </c>
      <c r="I401" s="1">
        <f t="shared" si="48"/>
        <v>1465</v>
      </c>
    </row>
    <row r="402" spans="1:9" ht="12.75">
      <c r="A402" s="7" t="s">
        <v>3</v>
      </c>
      <c r="B402" s="1">
        <f>SUM(B422:B471)/2</f>
        <v>18666</v>
      </c>
      <c r="C402" s="1">
        <f aca="true" t="shared" si="49" ref="C402:I402">SUM(C422:C471)/2</f>
        <v>17437</v>
      </c>
      <c r="D402" s="1">
        <f t="shared" si="49"/>
        <v>2882</v>
      </c>
      <c r="E402" s="1">
        <f t="shared" si="49"/>
        <v>2882</v>
      </c>
      <c r="F402" s="1">
        <f t="shared" si="49"/>
        <v>1888</v>
      </c>
      <c r="G402" s="1">
        <f t="shared" si="49"/>
        <v>1526</v>
      </c>
      <c r="H402" s="1">
        <f t="shared" si="49"/>
        <v>2025</v>
      </c>
      <c r="I402" s="1">
        <f t="shared" si="49"/>
        <v>2025</v>
      </c>
    </row>
    <row r="404" spans="1:9" ht="12.75">
      <c r="A404" s="7" t="s">
        <v>4</v>
      </c>
      <c r="B404" s="1">
        <f>SUM(B406)</f>
        <v>8271</v>
      </c>
      <c r="C404" s="1">
        <f>SUM(C406)</f>
        <v>8271</v>
      </c>
      <c r="H404" s="1">
        <v>1465</v>
      </c>
      <c r="I404" s="1">
        <v>1465</v>
      </c>
    </row>
    <row r="406" spans="1:9" ht="12.75">
      <c r="A406" s="7" t="s">
        <v>5</v>
      </c>
      <c r="B406" s="1">
        <v>8271</v>
      </c>
      <c r="C406" s="1">
        <v>8271</v>
      </c>
      <c r="H406" s="1">
        <v>1465</v>
      </c>
      <c r="I406" s="1">
        <v>1465</v>
      </c>
    </row>
    <row r="408" spans="1:5" ht="12.75">
      <c r="A408" s="7" t="s">
        <v>6</v>
      </c>
      <c r="B408" s="1">
        <f>SUM(B410:B411)</f>
        <v>4720</v>
      </c>
      <c r="C408" s="1">
        <f>SUM(C410:C411)</f>
        <v>4720</v>
      </c>
      <c r="D408" s="1">
        <f>SUM(D410:D411)</f>
        <v>3120</v>
      </c>
      <c r="E408" s="1">
        <f>SUM(E410:E411)</f>
        <v>3120</v>
      </c>
    </row>
    <row r="410" spans="1:3" ht="12.75">
      <c r="A410" s="7" t="s">
        <v>7</v>
      </c>
      <c r="B410" s="1">
        <v>4720</v>
      </c>
      <c r="C410" s="1">
        <v>4720</v>
      </c>
    </row>
    <row r="411" spans="1:5" ht="12.75">
      <c r="A411" s="7" t="s">
        <v>8</v>
      </c>
      <c r="D411" s="1">
        <v>3120</v>
      </c>
      <c r="E411" s="1">
        <v>3120</v>
      </c>
    </row>
    <row r="412" ht="12.75">
      <c r="F412" s="1">
        <f>SUM(F414)</f>
        <v>0</v>
      </c>
    </row>
    <row r="413" spans="1:3" ht="12.75">
      <c r="A413" s="7" t="s">
        <v>9</v>
      </c>
      <c r="B413" s="1">
        <f>SUM(B415:B416)</f>
        <v>15888</v>
      </c>
      <c r="C413" s="1">
        <f>SUM(C415:C416)</f>
        <v>15168</v>
      </c>
    </row>
    <row r="415" spans="1:3" ht="12.75">
      <c r="A415" s="7" t="s">
        <v>10</v>
      </c>
      <c r="B415" s="1">
        <v>9462</v>
      </c>
      <c r="C415" s="1">
        <v>9300</v>
      </c>
    </row>
    <row r="416" spans="1:3" ht="12.75">
      <c r="A416" s="7" t="s">
        <v>11</v>
      </c>
      <c r="B416" s="1">
        <v>6426</v>
      </c>
      <c r="C416" s="1">
        <v>5868</v>
      </c>
    </row>
    <row r="418" spans="1:3" ht="12.75">
      <c r="A418" s="7" t="s">
        <v>13</v>
      </c>
      <c r="B418" s="1">
        <f>SUM(B420)</f>
        <v>132</v>
      </c>
      <c r="C418" s="1">
        <f>SUM(C420)</f>
        <v>120</v>
      </c>
    </row>
    <row r="420" spans="1:3" ht="12.75">
      <c r="A420" s="7" t="s">
        <v>14</v>
      </c>
      <c r="B420">
        <v>132</v>
      </c>
      <c r="C420">
        <v>120</v>
      </c>
    </row>
    <row r="422" spans="1:5" ht="12.75">
      <c r="A422" s="7" t="s">
        <v>38</v>
      </c>
      <c r="D422" s="1">
        <f>SUM(D424)</f>
        <v>1524</v>
      </c>
      <c r="E422" s="1">
        <f>SUM(E424)</f>
        <v>1524</v>
      </c>
    </row>
    <row r="424" spans="1:5" ht="12.75">
      <c r="A424" s="7" t="s">
        <v>39</v>
      </c>
      <c r="D424" s="1">
        <v>1524</v>
      </c>
      <c r="E424" s="1">
        <v>1524</v>
      </c>
    </row>
    <row r="426" spans="1:9" ht="12.75">
      <c r="A426" s="7" t="s">
        <v>43</v>
      </c>
      <c r="H426" s="1">
        <f>SUM(H428)</f>
        <v>99</v>
      </c>
      <c r="I426" s="1">
        <f>SUM(I428)</f>
        <v>99</v>
      </c>
    </row>
    <row r="428" spans="1:9" ht="12.75">
      <c r="A428" s="7" t="s">
        <v>44</v>
      </c>
      <c r="H428">
        <v>99</v>
      </c>
      <c r="I428">
        <v>99</v>
      </c>
    </row>
    <row r="430" spans="1:5" ht="12.75">
      <c r="A430" s="7" t="s">
        <v>51</v>
      </c>
      <c r="B430" s="1">
        <f>SUM(B432)</f>
        <v>1137</v>
      </c>
      <c r="C430" s="1">
        <f>SUM(C432)</f>
        <v>1137</v>
      </c>
      <c r="D430" s="1">
        <f>SUM(D432)</f>
        <v>1358</v>
      </c>
      <c r="E430" s="1">
        <f>SUM(E432)</f>
        <v>1358</v>
      </c>
    </row>
    <row r="432" spans="1:5" ht="12.75">
      <c r="A432" s="7" t="s">
        <v>52</v>
      </c>
      <c r="B432" s="1">
        <v>1137</v>
      </c>
      <c r="C432" s="1">
        <v>1137</v>
      </c>
      <c r="D432" s="1">
        <v>1358</v>
      </c>
      <c r="E432" s="1">
        <v>1358</v>
      </c>
    </row>
    <row r="434" spans="1:9" ht="12.75">
      <c r="A434" s="7" t="s">
        <v>64</v>
      </c>
      <c r="B434" s="1">
        <f aca="true" t="shared" si="50" ref="B434:I434">SUM(B436)</f>
        <v>3796</v>
      </c>
      <c r="C434" s="1">
        <f t="shared" si="50"/>
        <v>3796</v>
      </c>
      <c r="D434" s="1">
        <f t="shared" si="50"/>
        <v>0</v>
      </c>
      <c r="E434" s="1">
        <f t="shared" si="50"/>
        <v>0</v>
      </c>
      <c r="F434" s="1">
        <f t="shared" si="50"/>
        <v>0</v>
      </c>
      <c r="G434" s="1">
        <f t="shared" si="50"/>
        <v>0</v>
      </c>
      <c r="H434" s="1">
        <f t="shared" si="50"/>
        <v>842</v>
      </c>
      <c r="I434" s="1">
        <f t="shared" si="50"/>
        <v>842</v>
      </c>
    </row>
    <row r="436" spans="1:9" ht="12.75">
      <c r="A436" s="7" t="s">
        <v>65</v>
      </c>
      <c r="B436" s="1">
        <v>3796</v>
      </c>
      <c r="C436" s="1">
        <v>3796</v>
      </c>
      <c r="H436">
        <v>842</v>
      </c>
      <c r="I436">
        <v>842</v>
      </c>
    </row>
    <row r="438" spans="1:9" ht="12.75">
      <c r="A438" s="7" t="s">
        <v>68</v>
      </c>
      <c r="H438" s="1">
        <f>SUM(H440)</f>
        <v>499</v>
      </c>
      <c r="I438" s="1">
        <f>SUM(I440)</f>
        <v>499</v>
      </c>
    </row>
    <row r="440" spans="1:9" ht="12.75">
      <c r="A440" s="7" t="s">
        <v>69</v>
      </c>
      <c r="H440">
        <v>499</v>
      </c>
      <c r="I440">
        <v>499</v>
      </c>
    </row>
    <row r="442" spans="1:9" ht="12.75">
      <c r="A442" s="7" t="s">
        <v>78</v>
      </c>
      <c r="H442" s="1">
        <f>SUM(H444)</f>
        <v>99</v>
      </c>
      <c r="I442" s="1">
        <f>SUM(I444)</f>
        <v>99</v>
      </c>
    </row>
    <row r="444" spans="1:9" ht="12.75">
      <c r="A444" s="7" t="s">
        <v>79</v>
      </c>
      <c r="H444">
        <v>99</v>
      </c>
      <c r="I444">
        <v>99</v>
      </c>
    </row>
    <row r="446" spans="1:7" ht="12.75">
      <c r="A446" s="7" t="s">
        <v>80</v>
      </c>
      <c r="B446" s="1">
        <f aca="true" t="shared" si="51" ref="B446:G446">SUM(B448)</f>
        <v>1298</v>
      </c>
      <c r="C446" s="1">
        <f t="shared" si="51"/>
        <v>1045</v>
      </c>
      <c r="D446" s="1">
        <f t="shared" si="51"/>
        <v>0</v>
      </c>
      <c r="E446" s="1">
        <f t="shared" si="51"/>
        <v>0</v>
      </c>
      <c r="F446" s="1">
        <f t="shared" si="51"/>
        <v>1888</v>
      </c>
      <c r="G446" s="1">
        <f t="shared" si="51"/>
        <v>1526</v>
      </c>
    </row>
    <row r="448" spans="1:7" ht="12.75">
      <c r="A448" s="7" t="s">
        <v>81</v>
      </c>
      <c r="B448" s="1">
        <v>1298</v>
      </c>
      <c r="C448" s="1">
        <v>1045</v>
      </c>
      <c r="F448" s="1">
        <v>1888</v>
      </c>
      <c r="G448" s="1">
        <v>1526</v>
      </c>
    </row>
    <row r="450" spans="1:3" ht="12.75">
      <c r="A450" s="7" t="s">
        <v>83</v>
      </c>
      <c r="B450" s="1">
        <f>SUM(B452)</f>
        <v>2882</v>
      </c>
      <c r="C450" s="1">
        <f>SUM(C452)</f>
        <v>2263</v>
      </c>
    </row>
    <row r="452" spans="1:3" ht="12.75">
      <c r="A452" s="7" t="s">
        <v>84</v>
      </c>
      <c r="B452" s="1">
        <v>2882</v>
      </c>
      <c r="C452" s="1">
        <v>2263</v>
      </c>
    </row>
    <row r="454" spans="1:3" ht="12.75">
      <c r="A454" s="7" t="s">
        <v>87</v>
      </c>
      <c r="B454" s="1">
        <f>SUM(B456)</f>
        <v>2524</v>
      </c>
      <c r="C454" s="1">
        <f>SUM(C456)</f>
        <v>2524</v>
      </c>
    </row>
    <row r="456" spans="1:3" ht="12.75">
      <c r="A456" s="7" t="s">
        <v>88</v>
      </c>
      <c r="B456" s="1">
        <v>2524</v>
      </c>
      <c r="C456" s="1">
        <v>2524</v>
      </c>
    </row>
    <row r="458" spans="1:3" ht="12.75">
      <c r="A458" s="7" t="s">
        <v>100</v>
      </c>
      <c r="B458" s="1">
        <f>SUM(B460)</f>
        <v>3759</v>
      </c>
      <c r="C458" s="1">
        <f>SUM(C460)</f>
        <v>3640</v>
      </c>
    </row>
    <row r="460" spans="1:12" ht="12.75">
      <c r="A460" s="7" t="s">
        <v>101</v>
      </c>
      <c r="B460" s="1">
        <v>3759</v>
      </c>
      <c r="C460" s="1">
        <v>3640</v>
      </c>
      <c r="K460" s="4"/>
      <c r="L460" s="4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4"/>
      <c r="L461" s="4"/>
    </row>
    <row r="462" spans="1:12" ht="12.75">
      <c r="A462" s="5"/>
      <c r="B462" s="5" t="s">
        <v>158</v>
      </c>
      <c r="C462" s="5"/>
      <c r="D462" s="5" t="s">
        <v>159</v>
      </c>
      <c r="E462" s="5"/>
      <c r="F462" s="5" t="s">
        <v>160</v>
      </c>
      <c r="G462" s="5"/>
      <c r="H462" s="5" t="s">
        <v>161</v>
      </c>
      <c r="I462" s="5"/>
      <c r="J462" s="5"/>
      <c r="K462" s="5"/>
      <c r="L462" s="5"/>
    </row>
    <row r="463" spans="1:12" ht="12.75">
      <c r="A463" s="11" t="s">
        <v>0</v>
      </c>
      <c r="B463" s="13" t="s">
        <v>149</v>
      </c>
      <c r="C463" s="13" t="s">
        <v>150</v>
      </c>
      <c r="D463" s="13" t="s">
        <v>149</v>
      </c>
      <c r="E463" s="13" t="s">
        <v>150</v>
      </c>
      <c r="F463" s="13" t="s">
        <v>149</v>
      </c>
      <c r="G463" s="13" t="s">
        <v>150</v>
      </c>
      <c r="H463" s="13" t="s">
        <v>149</v>
      </c>
      <c r="I463" s="13" t="s">
        <v>150</v>
      </c>
      <c r="J463" s="3"/>
      <c r="K463" s="3"/>
      <c r="L463" s="3"/>
    </row>
    <row r="465" spans="1:12" ht="12.75">
      <c r="A465" s="7" t="s">
        <v>112</v>
      </c>
      <c r="H465" s="1">
        <f>SUM(H467)</f>
        <v>450</v>
      </c>
      <c r="I465" s="1">
        <f>SUM(I467)</f>
        <v>450</v>
      </c>
      <c r="K465" s="4"/>
      <c r="L465" s="4"/>
    </row>
    <row r="466" spans="11:12" ht="12.75">
      <c r="K466" s="4"/>
      <c r="L466" s="4"/>
    </row>
    <row r="467" spans="1:9" ht="12.75">
      <c r="A467" s="7" t="s">
        <v>114</v>
      </c>
      <c r="H467">
        <v>450</v>
      </c>
      <c r="I467">
        <v>450</v>
      </c>
    </row>
    <row r="469" spans="1:9" ht="12.75">
      <c r="A469" s="7" t="s">
        <v>128</v>
      </c>
      <c r="B469" s="1">
        <f aca="true" t="shared" si="52" ref="B469:I469">SUM(B471)</f>
        <v>3270</v>
      </c>
      <c r="C469" s="1">
        <f t="shared" si="52"/>
        <v>3032</v>
      </c>
      <c r="D469" s="1">
        <f t="shared" si="52"/>
        <v>0</v>
      </c>
      <c r="E469" s="1">
        <f t="shared" si="52"/>
        <v>0</v>
      </c>
      <c r="F469" s="1">
        <f t="shared" si="52"/>
        <v>0</v>
      </c>
      <c r="G469" s="1">
        <f t="shared" si="52"/>
        <v>0</v>
      </c>
      <c r="H469" s="1">
        <f t="shared" si="52"/>
        <v>36</v>
      </c>
      <c r="I469" s="1">
        <f t="shared" si="52"/>
        <v>36</v>
      </c>
    </row>
    <row r="471" spans="1:9" ht="12.75">
      <c r="A471" s="7" t="s">
        <v>129</v>
      </c>
      <c r="B471" s="1">
        <v>3270</v>
      </c>
      <c r="C471" s="1">
        <v>3032</v>
      </c>
      <c r="H471">
        <v>36</v>
      </c>
      <c r="I471">
        <v>36</v>
      </c>
    </row>
    <row r="473" spans="1:12" ht="12.75">
      <c r="A473" s="5"/>
      <c r="B473" s="5" t="s">
        <v>162</v>
      </c>
      <c r="C473" s="5"/>
      <c r="D473" s="5" t="s">
        <v>163</v>
      </c>
      <c r="E473" s="5"/>
      <c r="F473" s="5" t="s">
        <v>165</v>
      </c>
      <c r="G473" s="5"/>
      <c r="H473" s="5" t="s">
        <v>167</v>
      </c>
      <c r="I473" s="5"/>
      <c r="J473" s="5"/>
      <c r="K473" s="5"/>
      <c r="L473" s="5"/>
    </row>
    <row r="474" spans="4:8" ht="12.75">
      <c r="D474" t="s">
        <v>164</v>
      </c>
      <c r="F474" t="s">
        <v>166</v>
      </c>
      <c r="H474" t="s">
        <v>168</v>
      </c>
    </row>
    <row r="475" spans="1:12" ht="12.75">
      <c r="A475" s="11" t="s">
        <v>0</v>
      </c>
      <c r="B475" s="13" t="s">
        <v>149</v>
      </c>
      <c r="C475" s="13" t="s">
        <v>150</v>
      </c>
      <c r="D475" s="13" t="s">
        <v>149</v>
      </c>
      <c r="E475" s="13" t="s">
        <v>150</v>
      </c>
      <c r="F475" s="13" t="s">
        <v>149</v>
      </c>
      <c r="G475" s="13" t="s">
        <v>150</v>
      </c>
      <c r="H475" s="13" t="s">
        <v>149</v>
      </c>
      <c r="I475" s="13" t="s">
        <v>150</v>
      </c>
      <c r="J475" s="3"/>
      <c r="K475" s="3"/>
      <c r="L475" s="3"/>
    </row>
    <row r="477" spans="1:9" ht="12.75">
      <c r="A477" s="7" t="s">
        <v>1</v>
      </c>
      <c r="B477" s="1">
        <f>SUM(B479:B480)</f>
        <v>6238</v>
      </c>
      <c r="C477" s="1">
        <f aca="true" t="shared" si="53" ref="C477:I477">SUM(C479:C480)</f>
        <v>6238</v>
      </c>
      <c r="D477" s="1">
        <f t="shared" si="53"/>
        <v>18448</v>
      </c>
      <c r="E477" s="1">
        <f t="shared" si="53"/>
        <v>18448</v>
      </c>
      <c r="F477" s="1">
        <f t="shared" si="53"/>
        <v>3191</v>
      </c>
      <c r="G477" s="1">
        <f t="shared" si="53"/>
        <v>3158</v>
      </c>
      <c r="H477" s="1">
        <f t="shared" si="53"/>
        <v>12902</v>
      </c>
      <c r="I477" s="1">
        <f t="shared" si="53"/>
        <v>12898</v>
      </c>
    </row>
    <row r="479" spans="1:9" ht="12.75">
      <c r="A479" s="7" t="s">
        <v>2</v>
      </c>
      <c r="D479" s="1">
        <f aca="true" t="shared" si="54" ref="D479:I479">SUM(D482:D498)/2</f>
        <v>10504</v>
      </c>
      <c r="E479" s="1">
        <f t="shared" si="54"/>
        <v>10504</v>
      </c>
      <c r="F479" s="1">
        <f t="shared" si="54"/>
        <v>3191</v>
      </c>
      <c r="G479" s="1">
        <f t="shared" si="54"/>
        <v>3158</v>
      </c>
      <c r="H479" s="1">
        <f t="shared" si="54"/>
        <v>2988</v>
      </c>
      <c r="I479" s="1">
        <f t="shared" si="54"/>
        <v>2988</v>
      </c>
    </row>
    <row r="480" spans="1:9" ht="12.75">
      <c r="A480" s="7" t="s">
        <v>3</v>
      </c>
      <c r="B480" s="1">
        <f>SUM(B500:B596)/2</f>
        <v>6238</v>
      </c>
      <c r="C480" s="1">
        <f aca="true" t="shared" si="55" ref="C480:I480">SUM(C500:C596)/2</f>
        <v>6238</v>
      </c>
      <c r="D480" s="1">
        <f t="shared" si="55"/>
        <v>7944</v>
      </c>
      <c r="E480" s="1">
        <f t="shared" si="55"/>
        <v>7944</v>
      </c>
      <c r="F480" s="1">
        <f t="shared" si="55"/>
        <v>0</v>
      </c>
      <c r="G480" s="1">
        <f t="shared" si="55"/>
        <v>0</v>
      </c>
      <c r="H480" s="1">
        <f t="shared" si="55"/>
        <v>9914</v>
      </c>
      <c r="I480" s="1">
        <f t="shared" si="55"/>
        <v>9910</v>
      </c>
    </row>
    <row r="482" spans="1:5" ht="12.75">
      <c r="A482" s="7" t="s">
        <v>4</v>
      </c>
      <c r="D482" s="1">
        <f>SUM(D484)</f>
        <v>3997</v>
      </c>
      <c r="E482" s="1">
        <f>SUM(E484)</f>
        <v>3997</v>
      </c>
    </row>
    <row r="484" spans="1:5" ht="12.75">
      <c r="A484" s="7" t="s">
        <v>148</v>
      </c>
      <c r="D484" s="1">
        <v>3997</v>
      </c>
      <c r="E484" s="1">
        <v>3997</v>
      </c>
    </row>
    <row r="486" spans="1:9" ht="12.75">
      <c r="A486" s="7" t="s">
        <v>6</v>
      </c>
      <c r="H486" s="1">
        <f>SUM(H488)</f>
        <v>1264</v>
      </c>
      <c r="I486" s="1">
        <f>SUM(I488)</f>
        <v>1264</v>
      </c>
    </row>
    <row r="488" spans="1:9" ht="12.75">
      <c r="A488" s="7" t="s">
        <v>7</v>
      </c>
      <c r="H488" s="1">
        <v>1264</v>
      </c>
      <c r="I488" s="1">
        <v>1264</v>
      </c>
    </row>
    <row r="490" spans="1:9" ht="12.75">
      <c r="A490" s="7" t="s">
        <v>9</v>
      </c>
      <c r="F490" s="1">
        <f>SUM(F492:F493)</f>
        <v>3191</v>
      </c>
      <c r="G490" s="1">
        <f>SUM(G492:G493)</f>
        <v>3158</v>
      </c>
      <c r="H490" s="1">
        <f>SUM(H492:H493)</f>
        <v>1724</v>
      </c>
      <c r="I490" s="1">
        <f>SUM(I492:I493)</f>
        <v>1724</v>
      </c>
    </row>
    <row r="492" spans="1:9" ht="12.75">
      <c r="A492" s="7" t="s">
        <v>10</v>
      </c>
      <c r="F492" s="1">
        <v>3191</v>
      </c>
      <c r="G492" s="1">
        <v>3158</v>
      </c>
      <c r="H492" s="1">
        <v>1619</v>
      </c>
      <c r="I492" s="1">
        <v>1619</v>
      </c>
    </row>
    <row r="493" spans="1:9" ht="12.75">
      <c r="A493" s="7" t="s">
        <v>11</v>
      </c>
      <c r="H493">
        <v>105</v>
      </c>
      <c r="I493">
        <v>105</v>
      </c>
    </row>
    <row r="495" spans="1:5" ht="12.75">
      <c r="A495" s="7" t="s">
        <v>13</v>
      </c>
      <c r="D495" s="1">
        <f>SUM(D497:D498)</f>
        <v>6507</v>
      </c>
      <c r="E495" s="1">
        <f>SUM(E497:E498)</f>
        <v>6507</v>
      </c>
    </row>
    <row r="497" spans="1:5" ht="12.75">
      <c r="A497" s="7" t="s">
        <v>14</v>
      </c>
      <c r="D497" s="1">
        <v>3902</v>
      </c>
      <c r="E497" s="1">
        <v>3902</v>
      </c>
    </row>
    <row r="498" spans="1:5" ht="12.75">
      <c r="A498" s="7" t="s">
        <v>15</v>
      </c>
      <c r="D498" s="1">
        <v>2605</v>
      </c>
      <c r="E498" s="1">
        <v>2605</v>
      </c>
    </row>
    <row r="500" spans="1:9" ht="12.75">
      <c r="A500" s="7" t="s">
        <v>16</v>
      </c>
      <c r="H500" s="1">
        <f>SUM(H502)</f>
        <v>423</v>
      </c>
      <c r="I500" s="1">
        <f>SUM(I502)</f>
        <v>423</v>
      </c>
    </row>
    <row r="502" spans="1:9" ht="12.75">
      <c r="A502" s="7" t="s">
        <v>17</v>
      </c>
      <c r="H502">
        <v>423</v>
      </c>
      <c r="I502">
        <v>423</v>
      </c>
    </row>
    <row r="504" spans="1:9" ht="12.75">
      <c r="A504" s="7" t="s">
        <v>18</v>
      </c>
      <c r="H504" s="1">
        <f>SUM(H506)</f>
        <v>418</v>
      </c>
      <c r="I504" s="1">
        <f>SUM(I506)</f>
        <v>418</v>
      </c>
    </row>
    <row r="506" spans="1:9" ht="12.75">
      <c r="A506" s="7" t="s">
        <v>19</v>
      </c>
      <c r="H506">
        <v>418</v>
      </c>
      <c r="I506">
        <v>418</v>
      </c>
    </row>
    <row r="508" spans="1:9" ht="12.75">
      <c r="A508" s="7" t="s">
        <v>22</v>
      </c>
      <c r="D508" s="1">
        <f aca="true" t="shared" si="56" ref="D508:I508">SUM(D510:D511)</f>
        <v>117</v>
      </c>
      <c r="E508" s="1">
        <f t="shared" si="56"/>
        <v>117</v>
      </c>
      <c r="F508" s="1">
        <f t="shared" si="56"/>
        <v>0</v>
      </c>
      <c r="G508" s="1">
        <f t="shared" si="56"/>
        <v>0</v>
      </c>
      <c r="H508" s="1">
        <f t="shared" si="56"/>
        <v>245</v>
      </c>
      <c r="I508" s="1">
        <f t="shared" si="56"/>
        <v>245</v>
      </c>
    </row>
    <row r="510" spans="1:9" ht="12.75">
      <c r="A510" s="7" t="s">
        <v>23</v>
      </c>
      <c r="H510">
        <v>245</v>
      </c>
      <c r="I510">
        <v>245</v>
      </c>
    </row>
    <row r="511" spans="1:5" ht="12.75">
      <c r="A511" s="7" t="s">
        <v>25</v>
      </c>
      <c r="D511">
        <v>117</v>
      </c>
      <c r="E511">
        <v>117</v>
      </c>
    </row>
    <row r="513" spans="1:9" ht="12.75">
      <c r="A513" s="7" t="s">
        <v>26</v>
      </c>
      <c r="H513" s="1">
        <f>SUM(H515)</f>
        <v>62</v>
      </c>
      <c r="I513" s="1">
        <f>SUM(I515)</f>
        <v>62</v>
      </c>
    </row>
    <row r="515" spans="1:9" ht="12.75">
      <c r="A515" s="7" t="s">
        <v>27</v>
      </c>
      <c r="H515">
        <v>62</v>
      </c>
      <c r="I515">
        <v>62</v>
      </c>
    </row>
    <row r="517" spans="1:9" ht="12.75">
      <c r="A517" s="7" t="s">
        <v>29</v>
      </c>
      <c r="H517" s="1">
        <f>SUM(H519)</f>
        <v>246</v>
      </c>
      <c r="I517" s="1">
        <f>SUM(I519)</f>
        <v>246</v>
      </c>
    </row>
    <row r="519" spans="1:9" ht="12.75">
      <c r="A519" s="7" t="s">
        <v>31</v>
      </c>
      <c r="H519">
        <v>246</v>
      </c>
      <c r="I519">
        <v>246</v>
      </c>
    </row>
    <row r="521" spans="1:9" ht="12.75">
      <c r="A521" s="7" t="s">
        <v>35</v>
      </c>
      <c r="H521" s="1">
        <f>SUM(H523)</f>
        <v>558</v>
      </c>
      <c r="I521" s="1">
        <f>SUM(I523)</f>
        <v>558</v>
      </c>
    </row>
    <row r="523" spans="1:9" ht="12.75">
      <c r="A523" s="7" t="s">
        <v>36</v>
      </c>
      <c r="H523">
        <v>558</v>
      </c>
      <c r="I523">
        <v>558</v>
      </c>
    </row>
    <row r="525" spans="1:5" ht="12.75">
      <c r="A525" s="7" t="s">
        <v>38</v>
      </c>
      <c r="D525" s="1">
        <f>SUM(D527:D530)</f>
        <v>3750</v>
      </c>
      <c r="E525" s="1">
        <f>SUM(E527:E530)</f>
        <v>3750</v>
      </c>
    </row>
    <row r="527" spans="1:5" ht="12.75">
      <c r="A527" s="7" t="s">
        <v>39</v>
      </c>
      <c r="D527" s="1">
        <v>1736</v>
      </c>
      <c r="E527" s="1">
        <v>1736</v>
      </c>
    </row>
    <row r="528" spans="1:5" ht="12.75">
      <c r="A528" s="7" t="s">
        <v>40</v>
      </c>
      <c r="D528" s="1">
        <v>1225</v>
      </c>
      <c r="E528" s="1">
        <v>1225</v>
      </c>
    </row>
    <row r="529" spans="1:5" ht="12.75">
      <c r="A529" s="7" t="s">
        <v>41</v>
      </c>
      <c r="D529">
        <v>261</v>
      </c>
      <c r="E529">
        <v>261</v>
      </c>
    </row>
    <row r="530" spans="1:5" ht="12.75">
      <c r="A530" s="7" t="s">
        <v>42</v>
      </c>
      <c r="D530">
        <v>528</v>
      </c>
      <c r="E530">
        <v>528</v>
      </c>
    </row>
    <row r="532" spans="1:9" ht="12.75">
      <c r="A532" s="7" t="s">
        <v>43</v>
      </c>
      <c r="H532" s="1">
        <f>SUM(H534)</f>
        <v>514</v>
      </c>
      <c r="I532" s="1">
        <f>SUM(I534)</f>
        <v>514</v>
      </c>
    </row>
    <row r="534" spans="1:9" ht="12.75">
      <c r="A534" s="7" t="s">
        <v>44</v>
      </c>
      <c r="H534">
        <v>514</v>
      </c>
      <c r="I534">
        <v>514</v>
      </c>
    </row>
    <row r="536" spans="1:9" ht="12.75">
      <c r="A536" s="7" t="s">
        <v>56</v>
      </c>
      <c r="H536">
        <f>SUM(H538:H539)</f>
        <v>808</v>
      </c>
      <c r="I536">
        <f>SUM(I538:I539)</f>
        <v>808</v>
      </c>
    </row>
    <row r="538" spans="1:9" ht="12.75">
      <c r="A538" s="7" t="s">
        <v>57</v>
      </c>
      <c r="H538">
        <v>476</v>
      </c>
      <c r="I538">
        <v>476</v>
      </c>
    </row>
    <row r="539" spans="1:9" ht="12.75">
      <c r="A539" s="7" t="s">
        <v>58</v>
      </c>
      <c r="H539">
        <v>332</v>
      </c>
      <c r="I539">
        <v>332</v>
      </c>
    </row>
    <row r="541" spans="1:9" ht="12.75">
      <c r="A541" s="7" t="s">
        <v>64</v>
      </c>
      <c r="B541" s="1">
        <f>SUM(B547)</f>
        <v>1050</v>
      </c>
      <c r="C541" s="1">
        <f aca="true" t="shared" si="57" ref="C541:I541">SUM(C547)</f>
        <v>1050</v>
      </c>
      <c r="D541" s="1">
        <f t="shared" si="57"/>
        <v>0</v>
      </c>
      <c r="E541" s="1">
        <f t="shared" si="57"/>
        <v>0</v>
      </c>
      <c r="F541" s="1">
        <f t="shared" si="57"/>
        <v>0</v>
      </c>
      <c r="G541" s="1">
        <f t="shared" si="57"/>
        <v>0</v>
      </c>
      <c r="H541" s="1">
        <f t="shared" si="57"/>
        <v>283</v>
      </c>
      <c r="I541" s="1">
        <f t="shared" si="57"/>
        <v>283</v>
      </c>
    </row>
    <row r="543" spans="1:12" ht="12.75">
      <c r="A543" s="5"/>
      <c r="B543" s="5" t="s">
        <v>162</v>
      </c>
      <c r="C543" s="5"/>
      <c r="D543" s="5" t="s">
        <v>163</v>
      </c>
      <c r="E543" s="5"/>
      <c r="F543" s="5" t="s">
        <v>165</v>
      </c>
      <c r="G543" s="5"/>
      <c r="H543" s="5" t="s">
        <v>167</v>
      </c>
      <c r="I543" s="5"/>
      <c r="J543" s="5"/>
      <c r="K543" s="5"/>
      <c r="L543" s="5"/>
    </row>
    <row r="544" spans="4:8" ht="12.75">
      <c r="D544" t="s">
        <v>164</v>
      </c>
      <c r="F544" t="s">
        <v>166</v>
      </c>
      <c r="H544" t="s">
        <v>168</v>
      </c>
    </row>
    <row r="545" spans="1:12" ht="12.75">
      <c r="A545" s="11" t="s">
        <v>0</v>
      </c>
      <c r="B545" s="13" t="s">
        <v>149</v>
      </c>
      <c r="C545" s="13" t="s">
        <v>150</v>
      </c>
      <c r="D545" s="13" t="s">
        <v>149</v>
      </c>
      <c r="E545" s="13" t="s">
        <v>150</v>
      </c>
      <c r="F545" s="13" t="s">
        <v>149</v>
      </c>
      <c r="G545" s="13" t="s">
        <v>150</v>
      </c>
      <c r="H545" s="13" t="s">
        <v>149</v>
      </c>
      <c r="I545" s="13" t="s">
        <v>150</v>
      </c>
      <c r="J545" s="3"/>
      <c r="K545" s="3"/>
      <c r="L545" s="3"/>
    </row>
    <row r="547" spans="1:9" ht="12.75">
      <c r="A547" s="7" t="s">
        <v>65</v>
      </c>
      <c r="B547" s="1">
        <v>1050</v>
      </c>
      <c r="C547" s="1">
        <v>1050</v>
      </c>
      <c r="H547">
        <v>283</v>
      </c>
      <c r="I547">
        <v>283</v>
      </c>
    </row>
    <row r="549" spans="1:9" ht="12.75">
      <c r="A549" s="7" t="s">
        <v>66</v>
      </c>
      <c r="H549" s="1">
        <f>SUM(H551)</f>
        <v>339</v>
      </c>
      <c r="I549" s="1">
        <f>SUM(I551)</f>
        <v>339</v>
      </c>
    </row>
    <row r="551" spans="1:9" ht="12.75">
      <c r="A551" s="7" t="s">
        <v>67</v>
      </c>
      <c r="H551">
        <v>339</v>
      </c>
      <c r="I551">
        <v>339</v>
      </c>
    </row>
    <row r="553" spans="1:9" ht="12.75">
      <c r="A553" s="7" t="s">
        <v>68</v>
      </c>
      <c r="H553" s="1">
        <f>SUM(H555)</f>
        <v>737</v>
      </c>
      <c r="I553" s="1">
        <f>SUM(I555)</f>
        <v>737</v>
      </c>
    </row>
    <row r="555" spans="1:9" ht="12.75">
      <c r="A555" s="7" t="s">
        <v>69</v>
      </c>
      <c r="H555">
        <v>737</v>
      </c>
      <c r="I555">
        <v>737</v>
      </c>
    </row>
    <row r="557" spans="1:9" ht="12.75">
      <c r="A557" s="7" t="s">
        <v>80</v>
      </c>
      <c r="H557" s="1">
        <f>SUM(H559)</f>
        <v>1382</v>
      </c>
      <c r="I557" s="1">
        <f>SUM(I559)</f>
        <v>1382</v>
      </c>
    </row>
    <row r="559" spans="1:9" ht="12.75">
      <c r="A559" s="7" t="s">
        <v>81</v>
      </c>
      <c r="H559" s="1">
        <v>1382</v>
      </c>
      <c r="I559" s="1">
        <v>1382</v>
      </c>
    </row>
    <row r="561" spans="1:9" ht="12.75">
      <c r="A561" s="7" t="s">
        <v>83</v>
      </c>
      <c r="H561" s="1">
        <f>SUM(H563)</f>
        <v>421</v>
      </c>
      <c r="I561" s="1">
        <f>SUM(I563)</f>
        <v>421</v>
      </c>
    </row>
    <row r="563" spans="1:9" ht="12.75">
      <c r="A563" s="7" t="s">
        <v>84</v>
      </c>
      <c r="H563">
        <v>421</v>
      </c>
      <c r="I563">
        <v>421</v>
      </c>
    </row>
    <row r="565" spans="1:9" ht="12.75">
      <c r="A565" s="7" t="s">
        <v>91</v>
      </c>
      <c r="H565" s="1">
        <f>SUM(H567)</f>
        <v>399</v>
      </c>
      <c r="I565" s="1">
        <f>SUM(I567)</f>
        <v>399</v>
      </c>
    </row>
    <row r="567" spans="1:9" ht="12.75">
      <c r="A567" s="7" t="s">
        <v>92</v>
      </c>
      <c r="H567">
        <v>399</v>
      </c>
      <c r="I567">
        <v>399</v>
      </c>
    </row>
    <row r="569" spans="1:9" ht="12.75">
      <c r="A569" s="7" t="s">
        <v>93</v>
      </c>
      <c r="H569" s="1">
        <f>SUM(H571)</f>
        <v>222</v>
      </c>
      <c r="I569" s="1">
        <f>SUM(I571)</f>
        <v>222</v>
      </c>
    </row>
    <row r="571" spans="1:9" ht="12.75">
      <c r="A571" s="7" t="s">
        <v>94</v>
      </c>
      <c r="H571">
        <v>222</v>
      </c>
      <c r="I571">
        <v>222</v>
      </c>
    </row>
    <row r="573" spans="1:9" ht="12.75">
      <c r="A573" s="7" t="s">
        <v>100</v>
      </c>
      <c r="D573" s="1">
        <f aca="true" t="shared" si="58" ref="D573:I573">SUM(D575:D576)</f>
        <v>2166</v>
      </c>
      <c r="E573" s="1">
        <f t="shared" si="58"/>
        <v>2166</v>
      </c>
      <c r="F573" s="1">
        <f t="shared" si="58"/>
        <v>0</v>
      </c>
      <c r="G573" s="1">
        <f t="shared" si="58"/>
        <v>0</v>
      </c>
      <c r="H573" s="1">
        <f t="shared" si="58"/>
        <v>941</v>
      </c>
      <c r="I573" s="1">
        <f t="shared" si="58"/>
        <v>941</v>
      </c>
    </row>
    <row r="575" spans="1:9" ht="12.75">
      <c r="A575" s="7" t="s">
        <v>101</v>
      </c>
      <c r="H575">
        <v>941</v>
      </c>
      <c r="I575">
        <v>941</v>
      </c>
    </row>
    <row r="576" spans="1:5" ht="12.75">
      <c r="A576" s="7" t="s">
        <v>103</v>
      </c>
      <c r="D576" s="1">
        <v>2166</v>
      </c>
      <c r="E576" s="1">
        <v>2166</v>
      </c>
    </row>
    <row r="578" spans="1:9" ht="12.75">
      <c r="A578" s="7" t="s">
        <v>110</v>
      </c>
      <c r="D578" s="1">
        <f aca="true" t="shared" si="59" ref="D578:I578">SUM(D580)</f>
        <v>1911</v>
      </c>
      <c r="E578" s="1">
        <f t="shared" si="59"/>
        <v>1911</v>
      </c>
      <c r="F578" s="1">
        <f t="shared" si="59"/>
        <v>0</v>
      </c>
      <c r="G578" s="1">
        <f t="shared" si="59"/>
        <v>0</v>
      </c>
      <c r="H578" s="1">
        <f t="shared" si="59"/>
        <v>67</v>
      </c>
      <c r="I578" s="1">
        <f t="shared" si="59"/>
        <v>67</v>
      </c>
    </row>
    <row r="580" spans="1:9" ht="12.75">
      <c r="A580" s="7" t="s">
        <v>111</v>
      </c>
      <c r="D580" s="1">
        <v>1911</v>
      </c>
      <c r="E580" s="1">
        <v>1911</v>
      </c>
      <c r="H580">
        <v>67</v>
      </c>
      <c r="I580">
        <v>67</v>
      </c>
    </row>
    <row r="582" spans="1:9" ht="12.75">
      <c r="A582" s="7" t="s">
        <v>112</v>
      </c>
      <c r="H582" s="1">
        <f>SUM(H584)</f>
        <v>466</v>
      </c>
      <c r="I582" s="1">
        <f>SUM(I584)</f>
        <v>466</v>
      </c>
    </row>
    <row r="584" spans="1:9" ht="12.75">
      <c r="A584" s="7" t="s">
        <v>113</v>
      </c>
      <c r="H584">
        <v>466</v>
      </c>
      <c r="I584">
        <v>466</v>
      </c>
    </row>
    <row r="586" spans="1:9" ht="12.75">
      <c r="A586" s="7" t="s">
        <v>121</v>
      </c>
      <c r="H586" s="1">
        <f>SUM(H588)</f>
        <v>180</v>
      </c>
      <c r="I586" s="1">
        <f>SUM(I588)</f>
        <v>180</v>
      </c>
    </row>
    <row r="588" spans="1:9" ht="12.75">
      <c r="A588" s="7" t="s">
        <v>122</v>
      </c>
      <c r="H588">
        <v>180</v>
      </c>
      <c r="I588">
        <v>180</v>
      </c>
    </row>
    <row r="590" spans="1:9" ht="12.75">
      <c r="A590" s="7" t="s">
        <v>128</v>
      </c>
      <c r="B590" s="1">
        <f aca="true" t="shared" si="60" ref="B590:I590">SUM(B592)</f>
        <v>5188</v>
      </c>
      <c r="C590" s="1">
        <f t="shared" si="60"/>
        <v>5188</v>
      </c>
      <c r="D590" s="1">
        <f t="shared" si="60"/>
        <v>0</v>
      </c>
      <c r="E590" s="1">
        <f t="shared" si="60"/>
        <v>0</v>
      </c>
      <c r="F590" s="1">
        <f t="shared" si="60"/>
        <v>0</v>
      </c>
      <c r="G590" s="1">
        <f t="shared" si="60"/>
        <v>0</v>
      </c>
      <c r="H590" s="1">
        <f t="shared" si="60"/>
        <v>600</v>
      </c>
      <c r="I590" s="1">
        <f t="shared" si="60"/>
        <v>596</v>
      </c>
    </row>
    <row r="592" spans="1:9" ht="12.75">
      <c r="A592" s="7" t="s">
        <v>129</v>
      </c>
      <c r="B592" s="1">
        <v>5188</v>
      </c>
      <c r="C592" s="1">
        <v>5188</v>
      </c>
      <c r="H592">
        <v>600</v>
      </c>
      <c r="I592">
        <v>596</v>
      </c>
    </row>
    <row r="594" spans="1:9" ht="12.75">
      <c r="A594" s="7" t="s">
        <v>130</v>
      </c>
      <c r="H594" s="1">
        <f>SUM(H596)</f>
        <v>603</v>
      </c>
      <c r="I594" s="1">
        <f>SUM(I596)</f>
        <v>603</v>
      </c>
    </row>
    <row r="596" spans="1:9" ht="12.75">
      <c r="A596" s="7" t="s">
        <v>131</v>
      </c>
      <c r="H596">
        <v>603</v>
      </c>
      <c r="I596">
        <v>603</v>
      </c>
    </row>
    <row r="597" spans="1:12" ht="12.75">
      <c r="A597" s="9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9" spans="1:12" ht="12.75">
      <c r="A599" s="5"/>
      <c r="B599" s="5" t="s">
        <v>169</v>
      </c>
      <c r="C599" s="5"/>
      <c r="D599" s="5" t="s">
        <v>170</v>
      </c>
      <c r="E599" s="5"/>
      <c r="F599" s="5" t="s">
        <v>171</v>
      </c>
      <c r="G599" s="5"/>
      <c r="H599" s="5" t="s">
        <v>172</v>
      </c>
      <c r="I599" s="5"/>
      <c r="J599" s="5"/>
      <c r="K599" s="5"/>
      <c r="L599" s="5"/>
    </row>
    <row r="601" spans="1:12" ht="12.75">
      <c r="A601" s="9" t="s">
        <v>0</v>
      </c>
      <c r="B601" s="13" t="s">
        <v>149</v>
      </c>
      <c r="C601" s="13" t="s">
        <v>150</v>
      </c>
      <c r="D601" s="13" t="s">
        <v>149</v>
      </c>
      <c r="E601" s="13" t="s">
        <v>150</v>
      </c>
      <c r="F601" s="13" t="s">
        <v>149</v>
      </c>
      <c r="G601" s="13" t="s">
        <v>150</v>
      </c>
      <c r="H601" s="13" t="s">
        <v>149</v>
      </c>
      <c r="I601" s="13" t="s">
        <v>150</v>
      </c>
      <c r="J601" s="3"/>
      <c r="K601" s="3"/>
      <c r="L601" s="3"/>
    </row>
    <row r="603" spans="1:9" ht="12.75">
      <c r="A603" s="7" t="s">
        <v>1</v>
      </c>
      <c r="B603" s="1">
        <f>SUM(B605:B606)</f>
        <v>2469</v>
      </c>
      <c r="C603" s="1">
        <f aca="true" t="shared" si="61" ref="C603:I603">SUM(C605:C606)</f>
        <v>2469</v>
      </c>
      <c r="D603" s="1">
        <f t="shared" si="61"/>
        <v>9148</v>
      </c>
      <c r="E603" s="1">
        <f t="shared" si="61"/>
        <v>8609</v>
      </c>
      <c r="F603" s="1">
        <f t="shared" si="61"/>
        <v>2285</v>
      </c>
      <c r="G603" s="1">
        <f t="shared" si="61"/>
        <v>2285</v>
      </c>
      <c r="H603" s="1">
        <f t="shared" si="61"/>
        <v>1820</v>
      </c>
      <c r="I603" s="1">
        <f t="shared" si="61"/>
        <v>1820</v>
      </c>
    </row>
    <row r="605" spans="1:9" ht="12.75">
      <c r="A605" s="7" t="s">
        <v>2</v>
      </c>
      <c r="B605" s="1">
        <f>SUM(B608:B624)/2</f>
        <v>1530</v>
      </c>
      <c r="C605" s="1">
        <f aca="true" t="shared" si="62" ref="C605:I605">SUM(C608:C624)/2</f>
        <v>1530</v>
      </c>
      <c r="D605" s="1">
        <f t="shared" si="62"/>
        <v>2350</v>
      </c>
      <c r="E605" s="1">
        <f t="shared" si="62"/>
        <v>2350</v>
      </c>
      <c r="F605" s="1">
        <f t="shared" si="62"/>
        <v>1473</v>
      </c>
      <c r="G605" s="1">
        <f t="shared" si="62"/>
        <v>1473</v>
      </c>
      <c r="H605" s="1">
        <f t="shared" si="62"/>
        <v>1820</v>
      </c>
      <c r="I605" s="1">
        <f t="shared" si="62"/>
        <v>1820</v>
      </c>
    </row>
    <row r="606" spans="1:7" ht="12.75">
      <c r="A606" s="7" t="s">
        <v>3</v>
      </c>
      <c r="B606">
        <f aca="true" t="shared" si="63" ref="B606:G606">SUM(B626:B665)/2</f>
        <v>939</v>
      </c>
      <c r="C606">
        <f t="shared" si="63"/>
        <v>939</v>
      </c>
      <c r="D606">
        <f t="shared" si="63"/>
        <v>6798</v>
      </c>
      <c r="E606">
        <f t="shared" si="63"/>
        <v>6259</v>
      </c>
      <c r="F606">
        <f t="shared" si="63"/>
        <v>812</v>
      </c>
      <c r="G606">
        <f t="shared" si="63"/>
        <v>812</v>
      </c>
    </row>
    <row r="608" spans="1:7" ht="12.75">
      <c r="A608" s="7" t="s">
        <v>4</v>
      </c>
      <c r="B608">
        <f aca="true" t="shared" si="64" ref="B608:G608">SUM(B610)</f>
        <v>109</v>
      </c>
      <c r="C608">
        <f t="shared" si="64"/>
        <v>109</v>
      </c>
      <c r="D608">
        <f t="shared" si="64"/>
        <v>33</v>
      </c>
      <c r="E608">
        <f t="shared" si="64"/>
        <v>33</v>
      </c>
      <c r="F608">
        <f t="shared" si="64"/>
        <v>9</v>
      </c>
      <c r="G608">
        <f t="shared" si="64"/>
        <v>9</v>
      </c>
    </row>
    <row r="610" spans="1:7" ht="12.75">
      <c r="A610" s="7" t="s">
        <v>5</v>
      </c>
      <c r="B610">
        <v>109</v>
      </c>
      <c r="C610">
        <v>109</v>
      </c>
      <c r="D610">
        <v>33</v>
      </c>
      <c r="E610">
        <v>33</v>
      </c>
      <c r="F610">
        <v>9</v>
      </c>
      <c r="G610">
        <v>9</v>
      </c>
    </row>
    <row r="612" spans="1:5" ht="12.75">
      <c r="A612" s="7" t="s">
        <v>6</v>
      </c>
      <c r="D612">
        <f>SUM(D614)</f>
        <v>1336</v>
      </c>
      <c r="E612">
        <f>SUM(E614)</f>
        <v>1336</v>
      </c>
    </row>
    <row r="614" spans="1:5" ht="12.75">
      <c r="A614" s="7" t="s">
        <v>7</v>
      </c>
      <c r="D614" s="1">
        <v>1336</v>
      </c>
      <c r="E614" s="1">
        <v>1336</v>
      </c>
    </row>
    <row r="616" spans="1:9" ht="12.75">
      <c r="A616" s="7" t="s">
        <v>9</v>
      </c>
      <c r="B616">
        <f>SUM(B618:B620)</f>
        <v>145</v>
      </c>
      <c r="C616">
        <f aca="true" t="shared" si="65" ref="C616:I616">SUM(C618:C620)</f>
        <v>145</v>
      </c>
      <c r="D616">
        <f t="shared" si="65"/>
        <v>981</v>
      </c>
      <c r="E616">
        <f t="shared" si="65"/>
        <v>981</v>
      </c>
      <c r="F616">
        <f t="shared" si="65"/>
        <v>1464</v>
      </c>
      <c r="G616">
        <f t="shared" si="65"/>
        <v>1464</v>
      </c>
      <c r="H616">
        <f t="shared" si="65"/>
        <v>1820</v>
      </c>
      <c r="I616">
        <f t="shared" si="65"/>
        <v>1820</v>
      </c>
    </row>
    <row r="618" spans="1:9" ht="12.75">
      <c r="A618" s="7" t="s">
        <v>10</v>
      </c>
      <c r="D618">
        <v>410</v>
      </c>
      <c r="E618">
        <v>410</v>
      </c>
      <c r="F618" s="1">
        <v>1464</v>
      </c>
      <c r="G618" s="1">
        <v>1464</v>
      </c>
      <c r="H618" s="1">
        <v>1820</v>
      </c>
      <c r="I618" s="1">
        <v>1820</v>
      </c>
    </row>
    <row r="619" spans="1:5" ht="12.75">
      <c r="A619" s="7" t="s">
        <v>11</v>
      </c>
      <c r="D619">
        <v>571</v>
      </c>
      <c r="E619">
        <v>571</v>
      </c>
    </row>
    <row r="620" spans="1:3" ht="12.75">
      <c r="A620" s="7" t="s">
        <v>12</v>
      </c>
      <c r="B620">
        <v>145</v>
      </c>
      <c r="C620">
        <v>145</v>
      </c>
    </row>
    <row r="622" spans="1:3" ht="12.75">
      <c r="A622" s="7" t="s">
        <v>13</v>
      </c>
      <c r="B622">
        <f>SUM(B624)</f>
        <v>1276</v>
      </c>
      <c r="C622">
        <f>SUM(C624)</f>
        <v>1276</v>
      </c>
    </row>
    <row r="624" spans="1:3" ht="12.75">
      <c r="A624" s="7" t="s">
        <v>14</v>
      </c>
      <c r="B624" s="1">
        <v>1276</v>
      </c>
      <c r="C624" s="1">
        <v>1276</v>
      </c>
    </row>
    <row r="626" spans="1:5" ht="12.75">
      <c r="A626" s="7" t="s">
        <v>16</v>
      </c>
      <c r="D626">
        <f>SUM(D628)</f>
        <v>812</v>
      </c>
      <c r="E626">
        <f>SUM(E628)</f>
        <v>812</v>
      </c>
    </row>
    <row r="628" spans="1:5" ht="12.75">
      <c r="A628" s="7" t="s">
        <v>17</v>
      </c>
      <c r="D628">
        <v>812</v>
      </c>
      <c r="E628">
        <v>812</v>
      </c>
    </row>
    <row r="630" spans="1:5" ht="12.75">
      <c r="A630" s="7" t="s">
        <v>35</v>
      </c>
      <c r="D630">
        <f>SUM(D632)</f>
        <v>494</v>
      </c>
      <c r="E630">
        <f>SUM(E632)</f>
        <v>494</v>
      </c>
    </row>
    <row r="632" spans="1:5" ht="12.75">
      <c r="A632" s="7" t="s">
        <v>36</v>
      </c>
      <c r="D632">
        <v>494</v>
      </c>
      <c r="E632">
        <v>494</v>
      </c>
    </row>
    <row r="634" spans="1:5" ht="12.75">
      <c r="A634" s="7" t="s">
        <v>38</v>
      </c>
      <c r="D634">
        <f>SUM(D636)</f>
        <v>513</v>
      </c>
      <c r="E634">
        <f>SUM(E636)</f>
        <v>513</v>
      </c>
    </row>
    <row r="636" spans="1:5" ht="12.75">
      <c r="A636" s="7" t="s">
        <v>39</v>
      </c>
      <c r="D636">
        <v>513</v>
      </c>
      <c r="E636">
        <v>513</v>
      </c>
    </row>
    <row r="638" spans="1:5" ht="12.75">
      <c r="A638" s="7" t="s">
        <v>51</v>
      </c>
      <c r="D638">
        <f>SUM(D640)</f>
        <v>703</v>
      </c>
      <c r="E638">
        <f>SUM(E640)</f>
        <v>703</v>
      </c>
    </row>
    <row r="640" spans="1:5" ht="12.75">
      <c r="A640" s="7" t="s">
        <v>52</v>
      </c>
      <c r="D640">
        <v>703</v>
      </c>
      <c r="E640">
        <v>703</v>
      </c>
    </row>
    <row r="642" spans="1:5" ht="12.75">
      <c r="A642" s="7" t="s">
        <v>64</v>
      </c>
      <c r="B642">
        <f>SUM(B644)</f>
        <v>286</v>
      </c>
      <c r="C642">
        <f>SUM(C644)</f>
        <v>286</v>
      </c>
      <c r="D642">
        <f>SUM(D644)</f>
        <v>1428</v>
      </c>
      <c r="E642">
        <f>SUM(E644)</f>
        <v>1428</v>
      </c>
    </row>
    <row r="644" spans="1:5" ht="12.75">
      <c r="A644" s="7" t="s">
        <v>65</v>
      </c>
      <c r="B644">
        <v>286</v>
      </c>
      <c r="C644">
        <v>286</v>
      </c>
      <c r="D644" s="1">
        <v>1428</v>
      </c>
      <c r="E644" s="1">
        <v>1428</v>
      </c>
    </row>
    <row r="646" spans="1:7" ht="12.75">
      <c r="A646" s="7" t="s">
        <v>80</v>
      </c>
      <c r="B646">
        <f aca="true" t="shared" si="66" ref="B646:G646">SUM(B648)</f>
        <v>235</v>
      </c>
      <c r="C646">
        <f t="shared" si="66"/>
        <v>235</v>
      </c>
      <c r="D646">
        <f t="shared" si="66"/>
        <v>0</v>
      </c>
      <c r="E646">
        <f t="shared" si="66"/>
        <v>0</v>
      </c>
      <c r="F646">
        <f t="shared" si="66"/>
        <v>812</v>
      </c>
      <c r="G646">
        <f t="shared" si="66"/>
        <v>812</v>
      </c>
    </row>
    <row r="648" spans="1:7" ht="12.75">
      <c r="A648" s="7" t="s">
        <v>81</v>
      </c>
      <c r="B648">
        <v>235</v>
      </c>
      <c r="C648">
        <v>235</v>
      </c>
      <c r="F648">
        <v>812</v>
      </c>
      <c r="G648">
        <v>812</v>
      </c>
    </row>
    <row r="650" spans="1:5" ht="12.75">
      <c r="A650" s="7" t="s">
        <v>83</v>
      </c>
      <c r="D650">
        <f>SUM(D652)</f>
        <v>654</v>
      </c>
      <c r="E650">
        <f>SUM(E652)</f>
        <v>247</v>
      </c>
    </row>
    <row r="652" spans="1:5" ht="12.75">
      <c r="A652" s="7" t="s">
        <v>84</v>
      </c>
      <c r="D652">
        <v>654</v>
      </c>
      <c r="E652">
        <v>247</v>
      </c>
    </row>
    <row r="654" spans="1:5" ht="12.75">
      <c r="A654" s="7" t="s">
        <v>87</v>
      </c>
      <c r="B654">
        <f>SUM(B656)</f>
        <v>49</v>
      </c>
      <c r="C654">
        <f>SUM(C656)</f>
        <v>49</v>
      </c>
      <c r="D654">
        <f>SUM(D656)</f>
        <v>548</v>
      </c>
      <c r="E654">
        <f>SUM(E656)</f>
        <v>548</v>
      </c>
    </row>
    <row r="656" spans="1:5" ht="12.75">
      <c r="A656" s="7" t="s">
        <v>88</v>
      </c>
      <c r="B656">
        <v>49</v>
      </c>
      <c r="C656">
        <v>49</v>
      </c>
      <c r="D656">
        <v>548</v>
      </c>
      <c r="E656">
        <v>548</v>
      </c>
    </row>
    <row r="658" spans="1:5" ht="12.75">
      <c r="A658" s="7" t="s">
        <v>100</v>
      </c>
      <c r="B658">
        <f>SUM(B660:B661)</f>
        <v>135</v>
      </c>
      <c r="C658">
        <f>SUM(C660:C661)</f>
        <v>135</v>
      </c>
      <c r="D658">
        <f>SUM(D660:D661)</f>
        <v>992</v>
      </c>
      <c r="E658">
        <f>SUM(E660:E661)</f>
        <v>860</v>
      </c>
    </row>
    <row r="660" spans="1:5" ht="12.75">
      <c r="A660" s="7" t="s">
        <v>101</v>
      </c>
      <c r="B660">
        <v>135</v>
      </c>
      <c r="C660">
        <v>135</v>
      </c>
      <c r="D660">
        <v>866</v>
      </c>
      <c r="E660">
        <v>734</v>
      </c>
    </row>
    <row r="661" spans="1:5" ht="12.75">
      <c r="A661" s="7" t="s">
        <v>102</v>
      </c>
      <c r="D661">
        <v>126</v>
      </c>
      <c r="E661">
        <v>126</v>
      </c>
    </row>
    <row r="663" spans="1:5" ht="12.75">
      <c r="A663" s="7" t="s">
        <v>128</v>
      </c>
      <c r="B663">
        <f>SUM(B665)</f>
        <v>234</v>
      </c>
      <c r="C663">
        <f>SUM(C665)</f>
        <v>234</v>
      </c>
      <c r="D663">
        <f>SUM(D665)</f>
        <v>654</v>
      </c>
      <c r="E663">
        <f>SUM(E665)</f>
        <v>654</v>
      </c>
    </row>
    <row r="665" spans="1:5" ht="12.75">
      <c r="A665" s="7" t="s">
        <v>129</v>
      </c>
      <c r="B665">
        <v>234</v>
      </c>
      <c r="C665">
        <v>234</v>
      </c>
      <c r="D665">
        <v>654</v>
      </c>
      <c r="E665">
        <v>654</v>
      </c>
    </row>
    <row r="667" spans="1:12" ht="12.75">
      <c r="A667" s="5"/>
      <c r="B667" s="16" t="s">
        <v>174</v>
      </c>
      <c r="C667" s="16"/>
      <c r="D667" s="16" t="s">
        <v>175</v>
      </c>
      <c r="E667" s="16"/>
      <c r="F667" s="5" t="s">
        <v>176</v>
      </c>
      <c r="G667" s="5"/>
      <c r="H667" s="5"/>
      <c r="I667" s="5"/>
      <c r="J667" s="5"/>
      <c r="K667" s="5"/>
      <c r="L667" s="5"/>
    </row>
    <row r="669" spans="1:7" ht="12.75">
      <c r="A669" s="7" t="s">
        <v>0</v>
      </c>
      <c r="B669" s="14" t="s">
        <v>149</v>
      </c>
      <c r="C669" s="14" t="s">
        <v>150</v>
      </c>
      <c r="D669" s="14" t="s">
        <v>149</v>
      </c>
      <c r="E669" s="14" t="s">
        <v>150</v>
      </c>
      <c r="F669" s="14" t="s">
        <v>149</v>
      </c>
      <c r="G669" s="14" t="s">
        <v>150</v>
      </c>
    </row>
    <row r="670" spans="1:12" ht="12.75">
      <c r="A670" s="1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2" spans="1:7" ht="12.75">
      <c r="A672" s="7" t="s">
        <v>1</v>
      </c>
      <c r="B672" s="1">
        <f aca="true" t="shared" si="67" ref="B672:G672">SUM(B674:B675)</f>
        <v>1764</v>
      </c>
      <c r="C672" s="1">
        <f t="shared" si="67"/>
        <v>1764</v>
      </c>
      <c r="D672" s="1">
        <f t="shared" si="67"/>
        <v>0</v>
      </c>
      <c r="E672" s="1">
        <f t="shared" si="67"/>
        <v>0</v>
      </c>
      <c r="F672" s="1">
        <f t="shared" si="67"/>
        <v>34</v>
      </c>
      <c r="G672" s="1">
        <f t="shared" si="67"/>
        <v>34</v>
      </c>
    </row>
    <row r="674" spans="1:3" ht="12.75">
      <c r="A674" s="7" t="s">
        <v>2</v>
      </c>
      <c r="B674" s="1">
        <v>1764</v>
      </c>
      <c r="C674" s="1">
        <v>1764</v>
      </c>
    </row>
    <row r="675" spans="1:7" ht="12.75">
      <c r="A675" s="7" t="s">
        <v>3</v>
      </c>
      <c r="F675">
        <v>34</v>
      </c>
      <c r="G675">
        <v>34</v>
      </c>
    </row>
    <row r="677" spans="1:3" ht="12.75">
      <c r="A677" s="7" t="s">
        <v>13</v>
      </c>
      <c r="B677" s="1">
        <f>SUM(B679)</f>
        <v>1764</v>
      </c>
      <c r="C677" s="1">
        <f>SUM(C679)</f>
        <v>1764</v>
      </c>
    </row>
    <row r="679" spans="1:3" ht="12.75">
      <c r="A679" s="7" t="s">
        <v>14</v>
      </c>
      <c r="B679" s="1">
        <v>1764</v>
      </c>
      <c r="C679" s="1">
        <v>1764</v>
      </c>
    </row>
    <row r="681" spans="1:7" ht="12.75">
      <c r="A681" s="7" t="s">
        <v>51</v>
      </c>
      <c r="F681" s="1">
        <f>SUM(F683)</f>
        <v>34</v>
      </c>
      <c r="G681" s="1">
        <f>SUM(G683)</f>
        <v>34</v>
      </c>
    </row>
    <row r="683" spans="1:7" ht="12.75">
      <c r="A683" s="7" t="s">
        <v>54</v>
      </c>
      <c r="F683">
        <v>34</v>
      </c>
      <c r="G683">
        <v>34</v>
      </c>
    </row>
    <row r="685" ht="12.75">
      <c r="A685" s="7"/>
    </row>
  </sheetData>
  <mergeCells count="56">
    <mergeCell ref="H327:I327"/>
    <mergeCell ref="D327:E327"/>
    <mergeCell ref="B667:C667"/>
    <mergeCell ref="D667:E667"/>
    <mergeCell ref="B326:C326"/>
    <mergeCell ref="D326:E326"/>
    <mergeCell ref="F326:G326"/>
    <mergeCell ref="H326:I326"/>
    <mergeCell ref="B301:C301"/>
    <mergeCell ref="D301:E301"/>
    <mergeCell ref="F301:G301"/>
    <mergeCell ref="H301:I301"/>
    <mergeCell ref="B233:C233"/>
    <mergeCell ref="D232:E232"/>
    <mergeCell ref="D233:E233"/>
    <mergeCell ref="F232:G232"/>
    <mergeCell ref="F233:G233"/>
    <mergeCell ref="D300:E300"/>
    <mergeCell ref="F300:G300"/>
    <mergeCell ref="H232:I232"/>
    <mergeCell ref="H233:I233"/>
    <mergeCell ref="H300:I300"/>
    <mergeCell ref="A1:L1"/>
    <mergeCell ref="A3:L3"/>
    <mergeCell ref="F6:G6"/>
    <mergeCell ref="H6:I6"/>
    <mergeCell ref="J5:K5"/>
    <mergeCell ref="J6:K6"/>
    <mergeCell ref="B5:C5"/>
    <mergeCell ref="B6:C6"/>
    <mergeCell ref="D5:E5"/>
    <mergeCell ref="D6:E6"/>
    <mergeCell ref="B73:C73"/>
    <mergeCell ref="D73:E73"/>
    <mergeCell ref="J73:K73"/>
    <mergeCell ref="B74:C74"/>
    <mergeCell ref="D74:E74"/>
    <mergeCell ref="F74:G74"/>
    <mergeCell ref="H74:I74"/>
    <mergeCell ref="J74:K74"/>
    <mergeCell ref="B141:C141"/>
    <mergeCell ref="D141:E141"/>
    <mergeCell ref="J141:K141"/>
    <mergeCell ref="B142:C142"/>
    <mergeCell ref="D142:E142"/>
    <mergeCell ref="F142:G142"/>
    <mergeCell ref="H142:I142"/>
    <mergeCell ref="J142:K142"/>
    <mergeCell ref="B209:C209"/>
    <mergeCell ref="D209:E209"/>
    <mergeCell ref="J209:K209"/>
    <mergeCell ref="B210:C210"/>
    <mergeCell ref="D210:E210"/>
    <mergeCell ref="F210:G210"/>
    <mergeCell ref="H210:I210"/>
    <mergeCell ref="J210:K210"/>
  </mergeCells>
  <printOptions/>
  <pageMargins left="0.984251968503937" right="0" top="0" bottom="0" header="0" footer="0"/>
  <pageSetup horizontalDpi="300" verticalDpi="300" orientation="landscape" scale="62" r:id="rId1"/>
  <rowBreaks count="12" manualBreakCount="12">
    <brk id="72" max="11" man="1"/>
    <brk id="140" max="11" man="1"/>
    <brk id="208" max="11" man="1"/>
    <brk id="231" max="11" man="1"/>
    <brk id="299" max="11" man="1"/>
    <brk id="325" max="11" man="1"/>
    <brk id="394" max="11" man="1"/>
    <brk id="460" max="11" man="1"/>
    <brk id="472" max="11" man="1"/>
    <brk id="542" max="11" man="1"/>
    <brk id="598" max="11" man="1"/>
    <brk id="6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2004-02-25T13:54:44Z</cp:lastPrinted>
  <dcterms:created xsi:type="dcterms:W3CDTF">2004-01-27T19:41:27Z</dcterms:created>
  <dcterms:modified xsi:type="dcterms:W3CDTF">2005-05-25T20:48:09Z</dcterms:modified>
  <cp:category/>
  <cp:version/>
  <cp:contentType/>
  <cp:contentStatus/>
</cp:coreProperties>
</file>