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3" sheetId="1" r:id="rId1"/>
  </sheets>
  <definedNames>
    <definedName name="_xlnm.Print_Area" localSheetId="0">'CUAD1603'!$A$12:$J$224</definedName>
    <definedName name="_xlnm.Print_Titles" localSheetId="0">'CUAD1603'!$1:$11</definedName>
  </definedNames>
  <calcPr fullCalcOnLoad="1"/>
</workbook>
</file>

<file path=xl/sharedStrings.xml><?xml version="1.0" encoding="utf-8"?>
<sst xmlns="http://schemas.openxmlformats.org/spreadsheetml/2006/main" count="162" uniqueCount="151">
  <si>
    <t>LICENCIAS</t>
  </si>
  <si>
    <t>DIAS DE</t>
  </si>
  <si>
    <t>UNIDAD MEDICA</t>
  </si>
  <si>
    <t>NUMERO</t>
  </si>
  <si>
    <t>INCAPACIDAD</t>
  </si>
  <si>
    <t>TOTAL</t>
  </si>
  <si>
    <t>DISTRITO FEDERAL</t>
  </si>
  <si>
    <t>AREA FORANEA</t>
  </si>
  <si>
    <t>D.F. ZONA NORTE</t>
  </si>
  <si>
    <t>H.R. "PRIMERO DE OCTUBRE"</t>
  </si>
  <si>
    <t>D.F. ZONA ORIENTE</t>
  </si>
  <si>
    <t>D.F. ZONA SUR</t>
  </si>
  <si>
    <t>C.M.N. "20 DE NOVIEMBRE"</t>
  </si>
  <si>
    <t>D.F. ZONA PONIENTE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</si>
  <si>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</si>
  <si>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</si>
  <si>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</si>
  <si>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</si>
  <si>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</si>
  <si>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</si>
  <si>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</si>
  <si>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</si>
  <si>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</si>
  <si>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</si>
  <si>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</si>
  <si>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</si>
  <si>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</si>
  <si>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</si>
  <si>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</si>
  <si>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</si>
  <si>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</si>
  <si>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</si>
  <si>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</si>
  <si>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COLIMA</t>
  </si>
  <si>
    <t>C.H. MANZANILLO</t>
  </si>
  <si>
    <t>CHIAPAS</t>
  </si>
  <si>
    <t>H.G. TUXTLA GUTIERREZ</t>
  </si>
  <si>
    <t>C.H. TAPACHULA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</si>
  <si>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</si>
  <si>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</si>
  <si>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</si>
  <si>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</si>
  <si>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</si>
  <si>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</si>
  <si>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</si>
  <si>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</si>
  <si>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</si>
  <si>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</si>
  <si>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</si>
  <si>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</si>
  <si>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</si>
  <si>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</si>
  <si>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</si>
  <si>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</si>
  <si>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</si>
  <si>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</si>
  <si>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</si>
  <si>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</si>
  <si>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</si>
  <si>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</si>
  <si>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</si>
  <si>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</si>
  <si>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</si>
  <si>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</si>
  <si>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</si>
  <si>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</si>
  <si>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</si>
  <si>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</si>
  <si>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</si>
  <si>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</si>
  <si>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</si>
  <si>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</si>
  <si>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</si>
  <si>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</si>
  <si>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</si>
  <si>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</si>
  <si>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</si>
  <si>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</si>
  <si>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</si>
  <si>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</si>
  <si>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</si>
  <si>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</si>
  <si>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</si>
  <si>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</si>
  <si>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</si>
  <si>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</si>
  <si>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</si>
  <si>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PUEBLA</t>
  </si>
  <si>
    <t>H.R. PUEBLA, PUE.</t>
  </si>
  <si>
    <t>C.H. HUAUCHINANGO</t>
  </si>
  <si>
    <t>C.H. TEHUACAN</t>
  </si>
  <si>
    <t>C.H. TEZIUTLAN</t>
  </si>
  <si>
    <t>QUERETARO</t>
  </si>
  <si>
    <t>QUINTANA ROO</t>
  </si>
  <si>
    <t>C.H. CHETUMAL</t>
  </si>
  <si>
    <t>C.H. CD. CANCUN</t>
  </si>
  <si>
    <t>SAN LUIS POTOSI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</si>
  <si>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</si>
  <si>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</si>
  <si>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</si>
  <si>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</si>
  <si>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</si>
  <si>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</si>
  <si>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</si>
  <si>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</si>
  <si>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</si>
  <si>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</si>
  <si>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</si>
  <si>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</si>
  <si>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</si>
  <si>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</si>
  <si>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</si>
  <si>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</si>
  <si>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</si>
  <si>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</si>
  <si>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</si>
  <si>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</si>
  <si>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</si>
  <si>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</si>
  <si>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</si>
  <si>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</si>
  <si>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</si>
  <si>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</si>
  <si>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</si>
  <si>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</si>
  <si>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</si>
  <si>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</si>
  <si>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</si>
  <si>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</si>
  <si>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</si>
  <si>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</si>
  <si>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H.R. "GRAL. IGNACIO ZARAGOZA"</t>
  </si>
  <si>
    <t>H.G. "GRAL. JOSE MA. MORELOS"</t>
  </si>
  <si>
    <t>H.R. "LIC. A. LOPEZ MATEOS"</t>
  </si>
  <si>
    <t>H.G. "DR. DARIO FDEZ. FIERRO"</t>
  </si>
  <si>
    <t>H.G. "DR. FERNANDO QUIROZ"</t>
  </si>
  <si>
    <t>C.H. SAN PEDRO DE LAS COLONIAS</t>
  </si>
  <si>
    <t>C.H. "DR. MIGUEL TREJO", COL.</t>
  </si>
  <si>
    <t>C.H. SAN CRISTOBAL LAS CASAS</t>
  </si>
  <si>
    <t>H.G. SAN LUIS POTOSI, S.L.P.</t>
  </si>
  <si>
    <t>C.H. SAN LUIS RIO COLORADO</t>
  </si>
  <si>
    <t>C.H. "AGOSTO 12", NUEVO LAREDO</t>
  </si>
  <si>
    <t>16. 3 LICENCIAS MEDICAS Y DIAS DE INCAPACIDAD POR UNIDAD MEDICA</t>
  </si>
  <si>
    <t>EN CONSULTA EXTERNA</t>
  </si>
  <si>
    <t xml:space="preserve">LICENCIAS </t>
  </si>
  <si>
    <t>HOSPITALIZACION</t>
  </si>
  <si>
    <t>EN URGENCIAS</t>
  </si>
  <si>
    <t>H.G. "DR. GONZALO CASTAÑEDA"</t>
  </si>
  <si>
    <t>C.H. HUAJUAPAN DE LEON</t>
  </si>
  <si>
    <t>C.H. "DR. ISMAEL VAZQUEZ", QRO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</si>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</sst>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2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35.7109375" style="0" customWidth="1"/>
    <col min="2" max="9" width="15.7109375" style="0" customWidth="1"/>
    <col min="10" max="10" width="5.00390625" style="0" customWidth="1"/>
  </cols>
  <sheetData>
    <row r="1" spans="1:10" ht="12.75">
      <c r="A1" s="5" t="s">
        <v>150</v>
      </c>
      <c r="B1" s="5"/>
      <c r="C1" s="5"/>
      <c r="D1" s="5"/>
      <c r="E1" s="5"/>
      <c r="F1" s="5"/>
      <c r="G1" s="5"/>
      <c r="H1" s="5"/>
      <c r="I1" s="5"/>
      <c r="J1" s="5"/>
    </row>
    <row r="3" spans="1:10" ht="12.75">
      <c r="A3" s="5" t="s">
        <v>142</v>
      </c>
      <c r="B3" s="5"/>
      <c r="C3" s="5"/>
      <c r="D3" s="5"/>
      <c r="E3" s="5"/>
      <c r="F3" s="5"/>
      <c r="G3" s="5"/>
      <c r="H3" s="5"/>
      <c r="I3" s="5"/>
      <c r="J3" s="5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2:7" ht="12.75">
      <c r="B6" s="7" t="s">
        <v>144</v>
      </c>
      <c r="C6" s="7"/>
      <c r="D6" s="7" t="s">
        <v>0</v>
      </c>
      <c r="E6" s="7"/>
      <c r="F6" s="7" t="s">
        <v>0</v>
      </c>
      <c r="G6" s="7"/>
    </row>
    <row r="7" spans="2:9" ht="12.75">
      <c r="B7" s="6" t="s">
        <v>143</v>
      </c>
      <c r="C7" s="6"/>
      <c r="D7" s="6" t="s">
        <v>145</v>
      </c>
      <c r="E7" s="6"/>
      <c r="F7" s="6" t="s">
        <v>146</v>
      </c>
      <c r="G7" s="6"/>
      <c r="H7" s="6" t="s">
        <v>5</v>
      </c>
      <c r="I7" s="6"/>
    </row>
    <row r="8" spans="2:9" ht="12.75">
      <c r="B8" s="2"/>
      <c r="C8" s="2" t="s">
        <v>1</v>
      </c>
      <c r="D8" s="2"/>
      <c r="E8" s="2" t="s">
        <v>1</v>
      </c>
      <c r="F8" s="2"/>
      <c r="G8" s="2" t="s">
        <v>1</v>
      </c>
      <c r="H8" s="2"/>
      <c r="I8" s="2" t="s">
        <v>1</v>
      </c>
    </row>
    <row r="9" spans="1:9" ht="12.75">
      <c r="A9" t="s">
        <v>2</v>
      </c>
      <c r="B9" s="2" t="s">
        <v>3</v>
      </c>
      <c r="C9" s="2" t="s">
        <v>4</v>
      </c>
      <c r="D9" s="2" t="s">
        <v>0</v>
      </c>
      <c r="E9" s="2" t="s">
        <v>4</v>
      </c>
      <c r="F9" s="2" t="s">
        <v>0</v>
      </c>
      <c r="G9" s="2" t="s">
        <v>4</v>
      </c>
      <c r="H9" s="2" t="s">
        <v>0</v>
      </c>
      <c r="I9" s="2" t="s">
        <v>4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2" spans="1:9" ht="12.75">
      <c r="A12" s="4" t="s">
        <v>5</v>
      </c>
      <c r="B12" s="1">
        <f aca="true" t="shared" si="0" ref="B12:G12">SUM(B14:B15)</f>
        <v>706443</v>
      </c>
      <c r="C12" s="1">
        <f t="shared" si="0"/>
        <v>6618150</v>
      </c>
      <c r="D12" s="1">
        <f t="shared" si="0"/>
        <v>69126</v>
      </c>
      <c r="E12" s="1">
        <f t="shared" si="0"/>
        <v>1216687</v>
      </c>
      <c r="F12" s="1">
        <f t="shared" si="0"/>
        <v>124799</v>
      </c>
      <c r="G12" s="1">
        <f t="shared" si="0"/>
        <v>400258</v>
      </c>
      <c r="H12" s="1">
        <f>SUM(F12,D12,B12)</f>
        <v>900368</v>
      </c>
      <c r="I12" s="1">
        <f>SUM(G12,E12,C12)</f>
        <v>8235095</v>
      </c>
    </row>
    <row r="13" spans="8:9" ht="12.75">
      <c r="H13" s="1">
        <f aca="true" t="shared" si="1" ref="H13:H76">SUM(F13,D13,B13)</f>
        <v>0</v>
      </c>
      <c r="I13" s="1">
        <f aca="true" t="shared" si="2" ref="I13:I76">SUM(G13,E13,C13)</f>
        <v>0</v>
      </c>
    </row>
    <row r="14" spans="1:9" ht="12.75">
      <c r="A14" s="4" t="s">
        <v>6</v>
      </c>
      <c r="B14" s="1">
        <f>SUM(B17:B36)/2</f>
        <v>88929</v>
      </c>
      <c r="C14" s="1">
        <f aca="true" t="shared" si="3" ref="C14:I14">SUM(C17:C36)/2</f>
        <v>1316245</v>
      </c>
      <c r="D14" s="1">
        <f t="shared" si="3"/>
        <v>21832</v>
      </c>
      <c r="E14" s="1">
        <f t="shared" si="3"/>
        <v>452092</v>
      </c>
      <c r="F14" s="1">
        <f t="shared" si="3"/>
        <v>47788</v>
      </c>
      <c r="G14" s="1">
        <f t="shared" si="3"/>
        <v>90444</v>
      </c>
      <c r="H14" s="1">
        <f t="shared" si="3"/>
        <v>158549</v>
      </c>
      <c r="I14" s="1">
        <f t="shared" si="3"/>
        <v>1858781</v>
      </c>
    </row>
    <row r="15" spans="1:9" ht="12.75">
      <c r="A15" s="4" t="s">
        <v>7</v>
      </c>
      <c r="B15" s="1">
        <f>SUM(B38:B222)/2</f>
        <v>617514</v>
      </c>
      <c r="C15" s="1">
        <f aca="true" t="shared" si="4" ref="C15:I15">SUM(C38:C222)/2</f>
        <v>5301905</v>
      </c>
      <c r="D15" s="1">
        <f t="shared" si="4"/>
        <v>47294</v>
      </c>
      <c r="E15" s="1">
        <f t="shared" si="4"/>
        <v>764595</v>
      </c>
      <c r="F15" s="1">
        <f t="shared" si="4"/>
        <v>77011</v>
      </c>
      <c r="G15" s="1">
        <f t="shared" si="4"/>
        <v>309814</v>
      </c>
      <c r="H15" s="1">
        <f t="shared" si="4"/>
        <v>741819</v>
      </c>
      <c r="I15" s="1">
        <f t="shared" si="4"/>
        <v>6376314</v>
      </c>
    </row>
    <row r="16" spans="8:9" ht="12.75">
      <c r="H16" s="1">
        <f t="shared" si="1"/>
        <v>0</v>
      </c>
      <c r="I16" s="1">
        <f t="shared" si="2"/>
        <v>0</v>
      </c>
    </row>
    <row r="17" spans="1:9" ht="12.75">
      <c r="A17" s="4" t="s">
        <v>8</v>
      </c>
      <c r="B17" s="1">
        <f>SUM(B19:B20)</f>
        <v>19385</v>
      </c>
      <c r="C17" s="1">
        <f aca="true" t="shared" si="5" ref="C17:I17">SUM(C19:C20)</f>
        <v>276716</v>
      </c>
      <c r="D17" s="1">
        <f t="shared" si="5"/>
        <v>5251</v>
      </c>
      <c r="E17" s="1">
        <f t="shared" si="5"/>
        <v>119012</v>
      </c>
      <c r="F17" s="1">
        <f t="shared" si="5"/>
        <v>8774</v>
      </c>
      <c r="G17" s="1">
        <f t="shared" si="5"/>
        <v>16752</v>
      </c>
      <c r="H17" s="1">
        <f t="shared" si="5"/>
        <v>33410</v>
      </c>
      <c r="I17" s="1">
        <f t="shared" si="5"/>
        <v>412480</v>
      </c>
    </row>
    <row r="18" spans="8:9" ht="12.75">
      <c r="H18" s="1">
        <f t="shared" si="1"/>
        <v>0</v>
      </c>
      <c r="I18" s="1">
        <f t="shared" si="2"/>
        <v>0</v>
      </c>
    </row>
    <row r="19" spans="1:9" ht="12.75">
      <c r="A19" s="4" t="s">
        <v>9</v>
      </c>
      <c r="B19" s="1">
        <v>17764</v>
      </c>
      <c r="C19" s="1">
        <v>251919</v>
      </c>
      <c r="D19" s="1">
        <v>3566</v>
      </c>
      <c r="E19" s="1">
        <v>68492</v>
      </c>
      <c r="F19" s="1">
        <v>4775</v>
      </c>
      <c r="G19" s="1">
        <v>9265</v>
      </c>
      <c r="H19" s="1">
        <f t="shared" si="1"/>
        <v>26105</v>
      </c>
      <c r="I19" s="1">
        <f t="shared" si="2"/>
        <v>329676</v>
      </c>
    </row>
    <row r="20" spans="1:9" ht="12.75">
      <c r="A20" s="4" t="s">
        <v>147</v>
      </c>
      <c r="B20" s="1">
        <v>1621</v>
      </c>
      <c r="C20" s="1">
        <v>24797</v>
      </c>
      <c r="D20" s="1">
        <v>1685</v>
      </c>
      <c r="E20" s="1">
        <v>50520</v>
      </c>
      <c r="F20" s="1">
        <v>3999</v>
      </c>
      <c r="G20" s="1">
        <v>7487</v>
      </c>
      <c r="H20" s="1">
        <f t="shared" si="1"/>
        <v>7305</v>
      </c>
      <c r="I20" s="1">
        <f t="shared" si="2"/>
        <v>82804</v>
      </c>
    </row>
    <row r="21" spans="8:9" ht="12.75">
      <c r="H21" s="1">
        <f t="shared" si="1"/>
        <v>0</v>
      </c>
      <c r="I21" s="1">
        <f t="shared" si="2"/>
        <v>0</v>
      </c>
    </row>
    <row r="22" spans="1:9" ht="12.75">
      <c r="A22" s="4" t="s">
        <v>10</v>
      </c>
      <c r="B22" s="1">
        <f>SUM(B24:B25)</f>
        <v>14186</v>
      </c>
      <c r="C22" s="1">
        <f aca="true" t="shared" si="6" ref="C22:I22">SUM(C24:C25)</f>
        <v>210912</v>
      </c>
      <c r="D22" s="1">
        <f t="shared" si="6"/>
        <v>5991</v>
      </c>
      <c r="E22" s="1">
        <f t="shared" si="6"/>
        <v>114534</v>
      </c>
      <c r="F22" s="1">
        <f t="shared" si="6"/>
        <v>14888</v>
      </c>
      <c r="G22" s="1">
        <f t="shared" si="6"/>
        <v>28371</v>
      </c>
      <c r="H22" s="1">
        <f t="shared" si="6"/>
        <v>35065</v>
      </c>
      <c r="I22" s="1">
        <f t="shared" si="6"/>
        <v>353817</v>
      </c>
    </row>
    <row r="23" spans="8:9" ht="12.75">
      <c r="H23" s="1">
        <f t="shared" si="1"/>
        <v>0</v>
      </c>
      <c r="I23" s="1">
        <f t="shared" si="2"/>
        <v>0</v>
      </c>
    </row>
    <row r="24" spans="1:9" ht="12.75">
      <c r="A24" s="4" t="s">
        <v>131</v>
      </c>
      <c r="B24" s="1">
        <v>11757</v>
      </c>
      <c r="C24" s="1">
        <v>180990</v>
      </c>
      <c r="D24" s="1">
        <v>3769</v>
      </c>
      <c r="E24" s="1">
        <v>75614</v>
      </c>
      <c r="F24" s="1">
        <v>11917</v>
      </c>
      <c r="G24" s="1">
        <v>23730</v>
      </c>
      <c r="H24" s="1">
        <f t="shared" si="1"/>
        <v>27443</v>
      </c>
      <c r="I24" s="1">
        <f t="shared" si="2"/>
        <v>280334</v>
      </c>
    </row>
    <row r="25" spans="1:9" ht="12.75">
      <c r="A25" s="4" t="s">
        <v>132</v>
      </c>
      <c r="B25" s="1">
        <v>2429</v>
      </c>
      <c r="C25" s="1">
        <v>29922</v>
      </c>
      <c r="D25" s="1">
        <v>2222</v>
      </c>
      <c r="E25" s="1">
        <v>38920</v>
      </c>
      <c r="F25" s="1">
        <v>2971</v>
      </c>
      <c r="G25" s="1">
        <v>4641</v>
      </c>
      <c r="H25" s="1">
        <f t="shared" si="1"/>
        <v>7622</v>
      </c>
      <c r="I25" s="1">
        <f t="shared" si="2"/>
        <v>73483</v>
      </c>
    </row>
    <row r="26" spans="8:9" ht="12.75">
      <c r="H26" s="1">
        <f t="shared" si="1"/>
        <v>0</v>
      </c>
      <c r="I26" s="1">
        <f t="shared" si="2"/>
        <v>0</v>
      </c>
    </row>
    <row r="27" spans="1:9" ht="12.75">
      <c r="A27" s="4" t="s">
        <v>11</v>
      </c>
      <c r="B27" s="1">
        <f>SUM(B29:B31)</f>
        <v>44067</v>
      </c>
      <c r="C27" s="1">
        <f aca="true" t="shared" si="7" ref="C27:I27">SUM(C29:C31)</f>
        <v>631097</v>
      </c>
      <c r="D27" s="1">
        <f t="shared" si="7"/>
        <v>7446</v>
      </c>
      <c r="E27" s="1">
        <f t="shared" si="7"/>
        <v>157347</v>
      </c>
      <c r="F27" s="1">
        <f t="shared" si="7"/>
        <v>14386</v>
      </c>
      <c r="G27" s="1">
        <f t="shared" si="7"/>
        <v>30448</v>
      </c>
      <c r="H27" s="1">
        <f t="shared" si="7"/>
        <v>65899</v>
      </c>
      <c r="I27" s="1">
        <f t="shared" si="7"/>
        <v>818892</v>
      </c>
    </row>
    <row r="28" spans="8:9" ht="12.75">
      <c r="H28" s="1">
        <f t="shared" si="1"/>
        <v>0</v>
      </c>
      <c r="I28" s="1">
        <f t="shared" si="2"/>
        <v>0</v>
      </c>
    </row>
    <row r="29" spans="1:9" ht="12.75">
      <c r="A29" s="4" t="s">
        <v>12</v>
      </c>
      <c r="B29" s="1">
        <v>17897</v>
      </c>
      <c r="C29" s="1">
        <v>219862</v>
      </c>
      <c r="D29" s="1">
        <v>2873</v>
      </c>
      <c r="E29" s="1">
        <v>53856</v>
      </c>
      <c r="H29" s="1">
        <f t="shared" si="1"/>
        <v>20770</v>
      </c>
      <c r="I29" s="1">
        <f t="shared" si="2"/>
        <v>273718</v>
      </c>
    </row>
    <row r="30" spans="1:9" ht="12.75">
      <c r="A30" s="4" t="s">
        <v>133</v>
      </c>
      <c r="B30" s="1">
        <v>16130</v>
      </c>
      <c r="C30" s="1">
        <v>241126</v>
      </c>
      <c r="D30" s="1">
        <v>2388</v>
      </c>
      <c r="E30" s="1">
        <v>50828</v>
      </c>
      <c r="F30" s="1">
        <v>4247</v>
      </c>
      <c r="G30" s="1">
        <v>8697</v>
      </c>
      <c r="H30" s="1">
        <f t="shared" si="1"/>
        <v>22765</v>
      </c>
      <c r="I30" s="1">
        <f t="shared" si="2"/>
        <v>300651</v>
      </c>
    </row>
    <row r="31" spans="1:9" ht="12.75">
      <c r="A31" s="4" t="s">
        <v>134</v>
      </c>
      <c r="B31" s="1">
        <v>10040</v>
      </c>
      <c r="C31" s="1">
        <v>170109</v>
      </c>
      <c r="D31" s="1">
        <v>2185</v>
      </c>
      <c r="E31" s="1">
        <v>52663</v>
      </c>
      <c r="F31" s="1">
        <v>10139</v>
      </c>
      <c r="G31" s="1">
        <v>21751</v>
      </c>
      <c r="H31" s="1">
        <f t="shared" si="1"/>
        <v>22364</v>
      </c>
      <c r="I31" s="1">
        <f t="shared" si="2"/>
        <v>244523</v>
      </c>
    </row>
    <row r="32" spans="8:9" ht="12.75">
      <c r="H32" s="1">
        <f t="shared" si="1"/>
        <v>0</v>
      </c>
      <c r="I32" s="1">
        <f t="shared" si="2"/>
        <v>0</v>
      </c>
    </row>
    <row r="33" spans="1:9" ht="12.75">
      <c r="A33" s="4" t="s">
        <v>13</v>
      </c>
      <c r="B33" s="1">
        <f>SUM(B35:B36)</f>
        <v>11291</v>
      </c>
      <c r="C33" s="1">
        <f aca="true" t="shared" si="8" ref="C33:I33">SUM(C35:C36)</f>
        <v>197520</v>
      </c>
      <c r="D33" s="1">
        <f t="shared" si="8"/>
        <v>3144</v>
      </c>
      <c r="E33" s="1">
        <f t="shared" si="8"/>
        <v>61199</v>
      </c>
      <c r="F33" s="1">
        <f t="shared" si="8"/>
        <v>9740</v>
      </c>
      <c r="G33" s="1">
        <f t="shared" si="8"/>
        <v>14873</v>
      </c>
      <c r="H33" s="1">
        <f t="shared" si="8"/>
        <v>24175</v>
      </c>
      <c r="I33" s="1">
        <f t="shared" si="8"/>
        <v>273592</v>
      </c>
    </row>
    <row r="34" spans="8:9" ht="12.75">
      <c r="H34" s="1">
        <f t="shared" si="1"/>
        <v>0</v>
      </c>
      <c r="I34" s="1">
        <f t="shared" si="2"/>
        <v>0</v>
      </c>
    </row>
    <row r="35" spans="1:9" ht="12.75">
      <c r="A35" s="4" t="s">
        <v>135</v>
      </c>
      <c r="B35" s="1">
        <v>6038</v>
      </c>
      <c r="C35" s="1">
        <v>96846</v>
      </c>
      <c r="D35">
        <v>875</v>
      </c>
      <c r="E35" s="1">
        <v>15561</v>
      </c>
      <c r="F35" s="1">
        <v>2461</v>
      </c>
      <c r="G35" s="1">
        <v>3512</v>
      </c>
      <c r="H35" s="1">
        <f t="shared" si="1"/>
        <v>9374</v>
      </c>
      <c r="I35" s="1">
        <f t="shared" si="2"/>
        <v>115919</v>
      </c>
    </row>
    <row r="36" spans="1:9" ht="12.75">
      <c r="A36" s="4" t="s">
        <v>14</v>
      </c>
      <c r="B36" s="1">
        <v>5253</v>
      </c>
      <c r="C36" s="1">
        <v>100674</v>
      </c>
      <c r="D36" s="1">
        <v>2269</v>
      </c>
      <c r="E36" s="1">
        <v>45638</v>
      </c>
      <c r="F36" s="1">
        <v>7279</v>
      </c>
      <c r="G36" s="1">
        <v>11361</v>
      </c>
      <c r="H36" s="1">
        <f t="shared" si="1"/>
        <v>14801</v>
      </c>
      <c r="I36" s="1">
        <f t="shared" si="2"/>
        <v>157673</v>
      </c>
    </row>
    <row r="37" spans="8:9" ht="12.75">
      <c r="H37" s="1">
        <f t="shared" si="1"/>
        <v>0</v>
      </c>
      <c r="I37" s="1">
        <f t="shared" si="2"/>
        <v>0</v>
      </c>
    </row>
    <row r="38" spans="1:9" ht="12.75">
      <c r="A38" s="4" t="s">
        <v>15</v>
      </c>
      <c r="B38" s="1">
        <f>SUM(B40)</f>
        <v>6813</v>
      </c>
      <c r="C38" s="1">
        <f aca="true" t="shared" si="9" ref="C38:I38">SUM(C40)</f>
        <v>112224</v>
      </c>
      <c r="D38" s="1">
        <f t="shared" si="9"/>
        <v>821</v>
      </c>
      <c r="E38" s="1">
        <f t="shared" si="9"/>
        <v>7420</v>
      </c>
      <c r="F38" s="1">
        <f t="shared" si="9"/>
        <v>614</v>
      </c>
      <c r="G38" s="1">
        <f t="shared" si="9"/>
        <v>7180</v>
      </c>
      <c r="H38" s="1">
        <f t="shared" si="9"/>
        <v>8248</v>
      </c>
      <c r="I38" s="1">
        <f t="shared" si="9"/>
        <v>126824</v>
      </c>
    </row>
    <row r="39" spans="8:9" ht="12.75">
      <c r="H39" s="1">
        <f t="shared" si="1"/>
        <v>0</v>
      </c>
      <c r="I39" s="1">
        <f t="shared" si="2"/>
        <v>0</v>
      </c>
    </row>
    <row r="40" spans="1:9" ht="12.75">
      <c r="A40" s="4" t="s">
        <v>16</v>
      </c>
      <c r="B40" s="1">
        <v>6813</v>
      </c>
      <c r="C40" s="1">
        <v>112224</v>
      </c>
      <c r="D40">
        <v>821</v>
      </c>
      <c r="E40" s="1">
        <v>7420</v>
      </c>
      <c r="F40">
        <v>614</v>
      </c>
      <c r="G40" s="1">
        <v>7180</v>
      </c>
      <c r="H40" s="1">
        <f t="shared" si="1"/>
        <v>8248</v>
      </c>
      <c r="I40" s="1">
        <f t="shared" si="2"/>
        <v>126824</v>
      </c>
    </row>
    <row r="41" spans="8:9" ht="12.75">
      <c r="H41" s="1">
        <f t="shared" si="1"/>
        <v>0</v>
      </c>
      <c r="I41" s="1">
        <f t="shared" si="2"/>
        <v>0</v>
      </c>
    </row>
    <row r="42" spans="1:9" ht="12.75">
      <c r="A42" s="4" t="s">
        <v>17</v>
      </c>
      <c r="B42" s="1">
        <f>SUM(B44:B46)</f>
        <v>24402</v>
      </c>
      <c r="C42" s="1">
        <f aca="true" t="shared" si="10" ref="C42:I42">SUM(C44:C46)</f>
        <v>214454</v>
      </c>
      <c r="D42" s="1">
        <f t="shared" si="10"/>
        <v>660</v>
      </c>
      <c r="E42" s="1">
        <f t="shared" si="10"/>
        <v>11781</v>
      </c>
      <c r="F42" s="1">
        <f t="shared" si="10"/>
        <v>1209</v>
      </c>
      <c r="G42" s="1">
        <f t="shared" si="10"/>
        <v>4429</v>
      </c>
      <c r="H42" s="1">
        <f t="shared" si="10"/>
        <v>26271</v>
      </c>
      <c r="I42" s="1">
        <f t="shared" si="10"/>
        <v>230664</v>
      </c>
    </row>
    <row r="43" spans="8:9" ht="12.75">
      <c r="H43" s="1">
        <f t="shared" si="1"/>
        <v>0</v>
      </c>
      <c r="I43" s="1">
        <f t="shared" si="2"/>
        <v>0</v>
      </c>
    </row>
    <row r="44" spans="1:9" ht="12.75">
      <c r="A44" s="4" t="s">
        <v>18</v>
      </c>
      <c r="B44" s="1">
        <v>8983</v>
      </c>
      <c r="C44" s="1">
        <v>71931</v>
      </c>
      <c r="D44">
        <v>289</v>
      </c>
      <c r="E44" s="1">
        <v>4303</v>
      </c>
      <c r="F44">
        <v>297</v>
      </c>
      <c r="G44" s="1">
        <v>2045</v>
      </c>
      <c r="H44" s="1">
        <f t="shared" si="1"/>
        <v>9569</v>
      </c>
      <c r="I44" s="1">
        <f t="shared" si="2"/>
        <v>78279</v>
      </c>
    </row>
    <row r="45" spans="1:9" ht="12.75">
      <c r="A45" s="4" t="s">
        <v>19</v>
      </c>
      <c r="B45" s="1">
        <v>8766</v>
      </c>
      <c r="C45" s="1">
        <v>90910</v>
      </c>
      <c r="D45">
        <v>222</v>
      </c>
      <c r="E45" s="1">
        <v>4537</v>
      </c>
      <c r="F45">
        <v>608</v>
      </c>
      <c r="G45" s="1">
        <v>1291</v>
      </c>
      <c r="H45" s="1">
        <f t="shared" si="1"/>
        <v>9596</v>
      </c>
      <c r="I45" s="1">
        <f t="shared" si="2"/>
        <v>96738</v>
      </c>
    </row>
    <row r="46" spans="1:9" ht="12.75">
      <c r="A46" s="4" t="s">
        <v>20</v>
      </c>
      <c r="B46" s="1">
        <v>6653</v>
      </c>
      <c r="C46" s="1">
        <v>51613</v>
      </c>
      <c r="D46">
        <v>149</v>
      </c>
      <c r="E46" s="1">
        <v>2941</v>
      </c>
      <c r="F46">
        <v>304</v>
      </c>
      <c r="G46" s="1">
        <v>1093</v>
      </c>
      <c r="H46" s="1">
        <f t="shared" si="1"/>
        <v>7106</v>
      </c>
      <c r="I46" s="1">
        <f t="shared" si="2"/>
        <v>55647</v>
      </c>
    </row>
    <row r="47" spans="8:9" ht="12.75">
      <c r="H47" s="1">
        <f t="shared" si="1"/>
        <v>0</v>
      </c>
      <c r="I47" s="1">
        <f t="shared" si="2"/>
        <v>0</v>
      </c>
    </row>
    <row r="48" spans="1:9" ht="12.75">
      <c r="A48" s="4" t="s">
        <v>21</v>
      </c>
      <c r="B48" s="1">
        <f>SUM(B50:B52)</f>
        <v>12469</v>
      </c>
      <c r="C48" s="1">
        <f aca="true" t="shared" si="11" ref="C48:I48">SUM(C50:C52)</f>
        <v>75397</v>
      </c>
      <c r="D48" s="1">
        <f t="shared" si="11"/>
        <v>723</v>
      </c>
      <c r="E48" s="1">
        <f t="shared" si="11"/>
        <v>12820</v>
      </c>
      <c r="F48" s="1">
        <f t="shared" si="11"/>
        <v>470</v>
      </c>
      <c r="G48" s="1">
        <f t="shared" si="11"/>
        <v>1162</v>
      </c>
      <c r="H48" s="1">
        <f t="shared" si="11"/>
        <v>13662</v>
      </c>
      <c r="I48" s="1">
        <f t="shared" si="11"/>
        <v>89379</v>
      </c>
    </row>
    <row r="49" spans="8:9" ht="12.75">
      <c r="H49" s="1">
        <f t="shared" si="1"/>
        <v>0</v>
      </c>
      <c r="I49" s="1">
        <f t="shared" si="2"/>
        <v>0</v>
      </c>
    </row>
    <row r="50" spans="1:9" ht="12.75">
      <c r="A50" s="4" t="s">
        <v>22</v>
      </c>
      <c r="B50" s="1">
        <v>9296</v>
      </c>
      <c r="C50" s="1">
        <v>56014</v>
      </c>
      <c r="D50">
        <v>577</v>
      </c>
      <c r="E50" s="1">
        <v>10816</v>
      </c>
      <c r="F50">
        <v>375</v>
      </c>
      <c r="G50">
        <v>897</v>
      </c>
      <c r="H50" s="1">
        <f t="shared" si="1"/>
        <v>10248</v>
      </c>
      <c r="I50" s="1">
        <f t="shared" si="2"/>
        <v>67727</v>
      </c>
    </row>
    <row r="51" spans="1:9" ht="12.75">
      <c r="A51" s="4" t="s">
        <v>23</v>
      </c>
      <c r="B51" s="1">
        <v>2033</v>
      </c>
      <c r="C51" s="1">
        <v>13555</v>
      </c>
      <c r="D51">
        <v>84</v>
      </c>
      <c r="E51" s="1">
        <v>1180</v>
      </c>
      <c r="F51">
        <v>95</v>
      </c>
      <c r="G51">
        <v>265</v>
      </c>
      <c r="H51" s="1">
        <f t="shared" si="1"/>
        <v>2212</v>
      </c>
      <c r="I51" s="1">
        <f t="shared" si="2"/>
        <v>15000</v>
      </c>
    </row>
    <row r="52" spans="1:9" ht="12.75">
      <c r="A52" s="4" t="s">
        <v>24</v>
      </c>
      <c r="B52" s="1">
        <v>1140</v>
      </c>
      <c r="C52" s="1">
        <v>5828</v>
      </c>
      <c r="D52">
        <v>62</v>
      </c>
      <c r="E52">
        <v>824</v>
      </c>
      <c r="H52" s="1">
        <f t="shared" si="1"/>
        <v>1202</v>
      </c>
      <c r="I52" s="1">
        <f t="shared" si="2"/>
        <v>6652</v>
      </c>
    </row>
    <row r="53" spans="8:9" ht="12.75">
      <c r="H53" s="1">
        <f t="shared" si="1"/>
        <v>0</v>
      </c>
      <c r="I53" s="1">
        <f t="shared" si="2"/>
        <v>0</v>
      </c>
    </row>
    <row r="54" spans="1:9" ht="12.75">
      <c r="A54" s="4" t="s">
        <v>25</v>
      </c>
      <c r="B54" s="1">
        <f>SUM(B56:B57)</f>
        <v>12793</v>
      </c>
      <c r="C54" s="1">
        <f aca="true" t="shared" si="12" ref="C54:I54">SUM(C56:C57)</f>
        <v>65261</v>
      </c>
      <c r="D54" s="1">
        <f t="shared" si="12"/>
        <v>358</v>
      </c>
      <c r="E54" s="1">
        <f t="shared" si="12"/>
        <v>7118</v>
      </c>
      <c r="F54" s="1">
        <f t="shared" si="12"/>
        <v>543</v>
      </c>
      <c r="G54" s="1">
        <f t="shared" si="12"/>
        <v>857</v>
      </c>
      <c r="H54" s="1">
        <f t="shared" si="12"/>
        <v>13694</v>
      </c>
      <c r="I54" s="1">
        <f t="shared" si="12"/>
        <v>73236</v>
      </c>
    </row>
    <row r="55" spans="8:9" ht="12.75">
      <c r="H55" s="1">
        <f t="shared" si="1"/>
        <v>0</v>
      </c>
      <c r="I55" s="1">
        <f t="shared" si="2"/>
        <v>0</v>
      </c>
    </row>
    <row r="56" spans="1:9" ht="12.75">
      <c r="A56" s="4" t="s">
        <v>26</v>
      </c>
      <c r="B56" s="1">
        <v>10924</v>
      </c>
      <c r="C56" s="1">
        <v>53639</v>
      </c>
      <c r="D56">
        <v>279</v>
      </c>
      <c r="E56" s="1">
        <v>5742</v>
      </c>
      <c r="F56">
        <v>507</v>
      </c>
      <c r="G56">
        <v>772</v>
      </c>
      <c r="H56" s="1">
        <f t="shared" si="1"/>
        <v>11710</v>
      </c>
      <c r="I56" s="1">
        <f t="shared" si="2"/>
        <v>60153</v>
      </c>
    </row>
    <row r="57" spans="1:9" ht="12.75">
      <c r="A57" s="4" t="s">
        <v>27</v>
      </c>
      <c r="B57" s="1">
        <v>1869</v>
      </c>
      <c r="C57" s="1">
        <v>11622</v>
      </c>
      <c r="D57">
        <v>79</v>
      </c>
      <c r="E57" s="1">
        <v>1376</v>
      </c>
      <c r="F57">
        <v>36</v>
      </c>
      <c r="G57">
        <v>85</v>
      </c>
      <c r="H57" s="1">
        <f t="shared" si="1"/>
        <v>1984</v>
      </c>
      <c r="I57" s="1">
        <f t="shared" si="2"/>
        <v>13083</v>
      </c>
    </row>
    <row r="58" spans="8:9" ht="12.75">
      <c r="H58" s="1">
        <f t="shared" si="1"/>
        <v>0</v>
      </c>
      <c r="I58" s="1">
        <f t="shared" si="2"/>
        <v>0</v>
      </c>
    </row>
    <row r="59" spans="1:9" ht="12.75">
      <c r="A59" s="4" t="s">
        <v>28</v>
      </c>
      <c r="B59" s="1">
        <f>SUM(B61:B65)</f>
        <v>38543</v>
      </c>
      <c r="C59" s="1">
        <f aca="true" t="shared" si="13" ref="C59:I59">SUM(C61:C65)</f>
        <v>318356</v>
      </c>
      <c r="D59" s="1">
        <f t="shared" si="13"/>
        <v>1532</v>
      </c>
      <c r="E59" s="1">
        <f t="shared" si="13"/>
        <v>21509</v>
      </c>
      <c r="F59" s="1">
        <f t="shared" si="13"/>
        <v>3259</v>
      </c>
      <c r="G59" s="1">
        <f t="shared" si="13"/>
        <v>7920</v>
      </c>
      <c r="H59" s="1">
        <f t="shared" si="13"/>
        <v>43334</v>
      </c>
      <c r="I59" s="1">
        <f t="shared" si="13"/>
        <v>347785</v>
      </c>
    </row>
    <row r="60" spans="8:9" ht="12.75">
      <c r="H60" s="1">
        <f t="shared" si="1"/>
        <v>0</v>
      </c>
      <c r="I60" s="1">
        <f t="shared" si="2"/>
        <v>0</v>
      </c>
    </row>
    <row r="61" spans="1:9" ht="12.75">
      <c r="A61" s="4" t="s">
        <v>29</v>
      </c>
      <c r="B61" s="1">
        <v>12294</v>
      </c>
      <c r="C61" s="1">
        <v>95081</v>
      </c>
      <c r="D61">
        <v>695</v>
      </c>
      <c r="E61" s="1">
        <v>9679</v>
      </c>
      <c r="F61" s="1">
        <v>1169</v>
      </c>
      <c r="G61" s="1">
        <v>3292</v>
      </c>
      <c r="H61" s="1">
        <f t="shared" si="1"/>
        <v>14158</v>
      </c>
      <c r="I61" s="1">
        <f t="shared" si="2"/>
        <v>108052</v>
      </c>
    </row>
    <row r="62" spans="1:9" ht="12.75">
      <c r="A62" s="4" t="s">
        <v>30</v>
      </c>
      <c r="B62" s="1">
        <v>12314</v>
      </c>
      <c r="C62" s="1">
        <v>119556</v>
      </c>
      <c r="D62">
        <v>483</v>
      </c>
      <c r="E62" s="1">
        <v>7397</v>
      </c>
      <c r="F62">
        <v>967</v>
      </c>
      <c r="G62" s="1">
        <v>2050</v>
      </c>
      <c r="H62" s="1">
        <f t="shared" si="1"/>
        <v>13764</v>
      </c>
      <c r="I62" s="1">
        <f t="shared" si="2"/>
        <v>129003</v>
      </c>
    </row>
    <row r="63" spans="1:9" ht="12.75">
      <c r="A63" s="4" t="s">
        <v>31</v>
      </c>
      <c r="B63" s="1">
        <v>7394</v>
      </c>
      <c r="C63" s="1">
        <v>54327</v>
      </c>
      <c r="D63">
        <v>228</v>
      </c>
      <c r="E63" s="1">
        <v>2547</v>
      </c>
      <c r="F63">
        <v>934</v>
      </c>
      <c r="G63" s="1">
        <v>2065</v>
      </c>
      <c r="H63" s="1">
        <f t="shared" si="1"/>
        <v>8556</v>
      </c>
      <c r="I63" s="1">
        <f t="shared" si="2"/>
        <v>58939</v>
      </c>
    </row>
    <row r="64" spans="1:9" ht="12.75">
      <c r="A64" s="4" t="s">
        <v>32</v>
      </c>
      <c r="B64" s="1">
        <v>4592</v>
      </c>
      <c r="C64" s="1">
        <v>37079</v>
      </c>
      <c r="D64">
        <v>112</v>
      </c>
      <c r="E64" s="1">
        <v>1800</v>
      </c>
      <c r="F64">
        <v>148</v>
      </c>
      <c r="G64">
        <v>466</v>
      </c>
      <c r="H64" s="1">
        <f t="shared" si="1"/>
        <v>4852</v>
      </c>
      <c r="I64" s="1">
        <f t="shared" si="2"/>
        <v>39345</v>
      </c>
    </row>
    <row r="65" spans="1:9" ht="12.75">
      <c r="A65" s="4" t="s">
        <v>136</v>
      </c>
      <c r="B65" s="1">
        <v>1949</v>
      </c>
      <c r="C65" s="1">
        <v>12313</v>
      </c>
      <c r="D65">
        <v>14</v>
      </c>
      <c r="E65">
        <v>86</v>
      </c>
      <c r="F65">
        <v>41</v>
      </c>
      <c r="G65">
        <v>47</v>
      </c>
      <c r="H65" s="1">
        <f t="shared" si="1"/>
        <v>2004</v>
      </c>
      <c r="I65" s="1">
        <f t="shared" si="2"/>
        <v>12446</v>
      </c>
    </row>
    <row r="66" spans="8:9" ht="12.75">
      <c r="H66" s="1">
        <f t="shared" si="1"/>
        <v>0</v>
      </c>
      <c r="I66" s="1">
        <f t="shared" si="2"/>
        <v>0</v>
      </c>
    </row>
    <row r="67" spans="1:9" ht="12.75">
      <c r="A67" s="4" t="s">
        <v>33</v>
      </c>
      <c r="B67" s="1">
        <f>SUM(B69:B70)</f>
        <v>11309</v>
      </c>
      <c r="C67" s="1">
        <f aca="true" t="shared" si="14" ref="C67:I67">SUM(C69:C70)</f>
        <v>72841</v>
      </c>
      <c r="D67" s="1">
        <f t="shared" si="14"/>
        <v>554</v>
      </c>
      <c r="E67" s="1">
        <f t="shared" si="14"/>
        <v>6635</v>
      </c>
      <c r="F67" s="1">
        <f t="shared" si="14"/>
        <v>596</v>
      </c>
      <c r="G67" s="1">
        <f t="shared" si="14"/>
        <v>639</v>
      </c>
      <c r="H67" s="1">
        <f t="shared" si="14"/>
        <v>12459</v>
      </c>
      <c r="I67" s="1">
        <f t="shared" si="14"/>
        <v>80115</v>
      </c>
    </row>
    <row r="68" spans="8:9" ht="12.75">
      <c r="H68" s="1">
        <f t="shared" si="1"/>
        <v>0</v>
      </c>
      <c r="I68" s="1">
        <f t="shared" si="2"/>
        <v>0</v>
      </c>
    </row>
    <row r="69" spans="1:9" ht="12.75">
      <c r="A69" s="4" t="s">
        <v>137</v>
      </c>
      <c r="B69" s="1">
        <v>8099</v>
      </c>
      <c r="C69" s="1">
        <v>59598</v>
      </c>
      <c r="D69">
        <v>433</v>
      </c>
      <c r="E69" s="1">
        <v>5284</v>
      </c>
      <c r="F69">
        <v>554</v>
      </c>
      <c r="G69">
        <v>554</v>
      </c>
      <c r="H69" s="1">
        <f t="shared" si="1"/>
        <v>9086</v>
      </c>
      <c r="I69" s="1">
        <f t="shared" si="2"/>
        <v>65436</v>
      </c>
    </row>
    <row r="70" spans="1:9" ht="12.75">
      <c r="A70" s="4" t="s">
        <v>34</v>
      </c>
      <c r="B70" s="1">
        <v>3210</v>
      </c>
      <c r="C70" s="1">
        <v>13243</v>
      </c>
      <c r="D70">
        <v>121</v>
      </c>
      <c r="E70" s="1">
        <v>1351</v>
      </c>
      <c r="F70">
        <v>42</v>
      </c>
      <c r="G70">
        <v>85</v>
      </c>
      <c r="H70" s="1">
        <f t="shared" si="1"/>
        <v>3373</v>
      </c>
      <c r="I70" s="1">
        <f t="shared" si="2"/>
        <v>14679</v>
      </c>
    </row>
    <row r="71" spans="8:9" ht="12.75">
      <c r="H71" s="1">
        <f t="shared" si="1"/>
        <v>0</v>
      </c>
      <c r="I71" s="1">
        <f t="shared" si="2"/>
        <v>0</v>
      </c>
    </row>
    <row r="72" spans="1:9" ht="12.75">
      <c r="A72" s="4" t="s">
        <v>35</v>
      </c>
      <c r="B72" s="1">
        <f>SUM(B74:B77)</f>
        <v>13388</v>
      </c>
      <c r="C72" s="1">
        <f aca="true" t="shared" si="15" ref="C72:I72">SUM(C74:C77)</f>
        <v>116488</v>
      </c>
      <c r="D72" s="1">
        <f t="shared" si="15"/>
        <v>1840</v>
      </c>
      <c r="E72" s="1">
        <f t="shared" si="15"/>
        <v>27708</v>
      </c>
      <c r="F72" s="1">
        <f t="shared" si="15"/>
        <v>2091</v>
      </c>
      <c r="G72" s="1">
        <f t="shared" si="15"/>
        <v>11290</v>
      </c>
      <c r="H72" s="1">
        <f t="shared" si="15"/>
        <v>17319</v>
      </c>
      <c r="I72" s="1">
        <f t="shared" si="15"/>
        <v>155486</v>
      </c>
    </row>
    <row r="73" spans="8:9" ht="12.75">
      <c r="H73" s="1">
        <f t="shared" si="1"/>
        <v>0</v>
      </c>
      <c r="I73" s="1">
        <f t="shared" si="2"/>
        <v>0</v>
      </c>
    </row>
    <row r="74" spans="1:9" ht="12.75">
      <c r="A74" s="4" t="s">
        <v>36</v>
      </c>
      <c r="B74" s="1">
        <v>5043</v>
      </c>
      <c r="C74" s="1">
        <v>38138</v>
      </c>
      <c r="D74" s="1">
        <v>1042</v>
      </c>
      <c r="E74" s="1">
        <v>17542</v>
      </c>
      <c r="F74" s="1">
        <v>1341</v>
      </c>
      <c r="G74" s="1">
        <v>10024</v>
      </c>
      <c r="H74" s="1">
        <f t="shared" si="1"/>
        <v>7426</v>
      </c>
      <c r="I74" s="1">
        <f t="shared" si="2"/>
        <v>65704</v>
      </c>
    </row>
    <row r="75" spans="1:9" ht="12.75">
      <c r="A75" s="4" t="s">
        <v>37</v>
      </c>
      <c r="B75" s="1">
        <v>4545</v>
      </c>
      <c r="C75" s="1">
        <v>42025</v>
      </c>
      <c r="D75">
        <v>541</v>
      </c>
      <c r="E75" s="1">
        <v>7367</v>
      </c>
      <c r="F75">
        <v>603</v>
      </c>
      <c r="G75">
        <v>991</v>
      </c>
      <c r="H75" s="1">
        <f t="shared" si="1"/>
        <v>5689</v>
      </c>
      <c r="I75" s="1">
        <f t="shared" si="2"/>
        <v>50383</v>
      </c>
    </row>
    <row r="76" spans="1:9" ht="12.75">
      <c r="A76" s="4" t="s">
        <v>138</v>
      </c>
      <c r="B76" s="1">
        <v>2883</v>
      </c>
      <c r="C76" s="1">
        <v>26452</v>
      </c>
      <c r="D76">
        <v>174</v>
      </c>
      <c r="E76" s="1">
        <v>2270</v>
      </c>
      <c r="H76" s="1">
        <f t="shared" si="1"/>
        <v>3057</v>
      </c>
      <c r="I76" s="1">
        <f t="shared" si="2"/>
        <v>28722</v>
      </c>
    </row>
    <row r="77" spans="1:9" ht="12.75">
      <c r="A77" s="4" t="s">
        <v>38</v>
      </c>
      <c r="B77">
        <v>917</v>
      </c>
      <c r="C77" s="1">
        <v>9873</v>
      </c>
      <c r="D77">
        <v>83</v>
      </c>
      <c r="E77">
        <v>529</v>
      </c>
      <c r="F77">
        <v>147</v>
      </c>
      <c r="G77">
        <v>275</v>
      </c>
      <c r="H77" s="1">
        <f aca="true" t="shared" si="16" ref="H77:H139">SUM(F77,D77,B77)</f>
        <v>1147</v>
      </c>
      <c r="I77" s="1">
        <f aca="true" t="shared" si="17" ref="I77:I139">SUM(G77,E77,C77)</f>
        <v>10677</v>
      </c>
    </row>
    <row r="78" spans="8:9" ht="12.75">
      <c r="H78" s="1">
        <f t="shared" si="16"/>
        <v>0</v>
      </c>
      <c r="I78" s="1">
        <f t="shared" si="17"/>
        <v>0</v>
      </c>
    </row>
    <row r="79" spans="1:9" ht="12.75">
      <c r="A79" s="4" t="s">
        <v>39</v>
      </c>
      <c r="B79" s="1">
        <f>SUM(B81:B84)</f>
        <v>12810</v>
      </c>
      <c r="C79" s="1">
        <f aca="true" t="shared" si="18" ref="C79:I79">SUM(C81:C84)</f>
        <v>163006</v>
      </c>
      <c r="D79" s="1">
        <f t="shared" si="18"/>
        <v>1379</v>
      </c>
      <c r="E79" s="1">
        <f t="shared" si="18"/>
        <v>22925</v>
      </c>
      <c r="F79" s="1">
        <f t="shared" si="18"/>
        <v>2419</v>
      </c>
      <c r="G79" s="1">
        <f t="shared" si="18"/>
        <v>6524</v>
      </c>
      <c r="H79" s="1">
        <f t="shared" si="18"/>
        <v>16608</v>
      </c>
      <c r="I79" s="1">
        <f t="shared" si="18"/>
        <v>192455</v>
      </c>
    </row>
    <row r="80" spans="8:9" ht="12.75">
      <c r="H80" s="1">
        <f t="shared" si="16"/>
        <v>0</v>
      </c>
      <c r="I80" s="1">
        <f t="shared" si="17"/>
        <v>0</v>
      </c>
    </row>
    <row r="81" spans="1:9" ht="12.75">
      <c r="A81" s="4" t="s">
        <v>40</v>
      </c>
      <c r="B81" s="1">
        <v>6132</v>
      </c>
      <c r="C81" s="1">
        <v>68287</v>
      </c>
      <c r="D81">
        <v>369</v>
      </c>
      <c r="E81" s="1">
        <v>5455</v>
      </c>
      <c r="F81">
        <v>936</v>
      </c>
      <c r="G81" s="1">
        <v>2826</v>
      </c>
      <c r="H81" s="1">
        <f t="shared" si="16"/>
        <v>7437</v>
      </c>
      <c r="I81" s="1">
        <f t="shared" si="17"/>
        <v>76568</v>
      </c>
    </row>
    <row r="82" spans="1:9" ht="12.75">
      <c r="A82" s="4" t="s">
        <v>41</v>
      </c>
      <c r="B82" s="1">
        <v>3658</v>
      </c>
      <c r="C82" s="1">
        <v>63142</v>
      </c>
      <c r="D82">
        <v>333</v>
      </c>
      <c r="E82" s="1">
        <v>5287</v>
      </c>
      <c r="F82">
        <v>506</v>
      </c>
      <c r="G82" s="1">
        <v>1377</v>
      </c>
      <c r="H82" s="1">
        <f t="shared" si="16"/>
        <v>4497</v>
      </c>
      <c r="I82" s="1">
        <f t="shared" si="17"/>
        <v>69806</v>
      </c>
    </row>
    <row r="83" spans="1:9" ht="12.75">
      <c r="A83" s="4" t="s">
        <v>42</v>
      </c>
      <c r="B83">
        <v>595</v>
      </c>
      <c r="C83" s="1">
        <v>10014</v>
      </c>
      <c r="D83">
        <v>231</v>
      </c>
      <c r="E83" s="1">
        <v>3809</v>
      </c>
      <c r="F83">
        <v>311</v>
      </c>
      <c r="G83">
        <v>915</v>
      </c>
      <c r="H83" s="1">
        <f t="shared" si="16"/>
        <v>1137</v>
      </c>
      <c r="I83" s="1">
        <f t="shared" si="17"/>
        <v>14738</v>
      </c>
    </row>
    <row r="84" spans="1:9" ht="12.75">
      <c r="A84" s="4" t="s">
        <v>43</v>
      </c>
      <c r="B84" s="1">
        <v>2425</v>
      </c>
      <c r="C84" s="1">
        <v>21563</v>
      </c>
      <c r="D84">
        <v>446</v>
      </c>
      <c r="E84" s="1">
        <v>8374</v>
      </c>
      <c r="F84">
        <v>666</v>
      </c>
      <c r="G84" s="1">
        <v>1406</v>
      </c>
      <c r="H84" s="1">
        <f t="shared" si="16"/>
        <v>3537</v>
      </c>
      <c r="I84" s="1">
        <f t="shared" si="17"/>
        <v>31343</v>
      </c>
    </row>
    <row r="85" spans="8:9" ht="12.75">
      <c r="H85" s="1">
        <f t="shared" si="16"/>
        <v>0</v>
      </c>
      <c r="I85" s="1">
        <f t="shared" si="17"/>
        <v>0</v>
      </c>
    </row>
    <row r="86" spans="1:9" ht="12.75">
      <c r="A86" s="4" t="s">
        <v>44</v>
      </c>
      <c r="B86" s="1">
        <f>SUM(B88:B89)</f>
        <v>27290</v>
      </c>
      <c r="C86" s="1">
        <f aca="true" t="shared" si="19" ref="C86:I86">SUM(C88:C89)</f>
        <v>404242</v>
      </c>
      <c r="D86" s="1">
        <f t="shared" si="19"/>
        <v>2225</v>
      </c>
      <c r="E86" s="1">
        <f t="shared" si="19"/>
        <v>22786</v>
      </c>
      <c r="F86" s="1">
        <f t="shared" si="19"/>
        <v>948</v>
      </c>
      <c r="G86" s="1">
        <f t="shared" si="19"/>
        <v>4865</v>
      </c>
      <c r="H86" s="1">
        <f t="shared" si="19"/>
        <v>30463</v>
      </c>
      <c r="I86" s="1">
        <f t="shared" si="19"/>
        <v>431893</v>
      </c>
    </row>
    <row r="87" spans="8:9" ht="12.75">
      <c r="H87" s="1">
        <f t="shared" si="16"/>
        <v>0</v>
      </c>
      <c r="I87" s="1">
        <f t="shared" si="17"/>
        <v>0</v>
      </c>
    </row>
    <row r="88" spans="1:9" ht="12.75">
      <c r="A88" s="4" t="s">
        <v>45</v>
      </c>
      <c r="B88" s="1">
        <v>13780</v>
      </c>
      <c r="C88" s="1">
        <v>210138</v>
      </c>
      <c r="D88" s="1">
        <v>1641</v>
      </c>
      <c r="E88" s="1">
        <v>14938</v>
      </c>
      <c r="F88">
        <v>465</v>
      </c>
      <c r="G88" s="1">
        <v>1941</v>
      </c>
      <c r="H88" s="1">
        <f t="shared" si="16"/>
        <v>15886</v>
      </c>
      <c r="I88" s="1">
        <f t="shared" si="17"/>
        <v>227017</v>
      </c>
    </row>
    <row r="89" spans="1:9" ht="12.75">
      <c r="A89" s="4" t="s">
        <v>46</v>
      </c>
      <c r="B89" s="1">
        <v>13510</v>
      </c>
      <c r="C89" s="1">
        <v>194104</v>
      </c>
      <c r="D89">
        <v>584</v>
      </c>
      <c r="E89" s="1">
        <v>7848</v>
      </c>
      <c r="F89">
        <v>483</v>
      </c>
      <c r="G89" s="1">
        <v>2924</v>
      </c>
      <c r="H89" s="1">
        <f t="shared" si="16"/>
        <v>14577</v>
      </c>
      <c r="I89" s="1">
        <f t="shared" si="17"/>
        <v>204876</v>
      </c>
    </row>
    <row r="90" spans="8:9" ht="12.75">
      <c r="H90" s="1">
        <f t="shared" si="16"/>
        <v>0</v>
      </c>
      <c r="I90" s="1">
        <f t="shared" si="17"/>
        <v>0</v>
      </c>
    </row>
    <row r="91" spans="1:9" ht="12.75">
      <c r="A91" s="4" t="s">
        <v>47</v>
      </c>
      <c r="B91" s="1">
        <f>SUM(B93:B96)</f>
        <v>29353</v>
      </c>
      <c r="C91" s="1">
        <f aca="true" t="shared" si="20" ref="C91:I91">SUM(C93:C96)</f>
        <v>278604</v>
      </c>
      <c r="D91" s="1">
        <f t="shared" si="20"/>
        <v>2551</v>
      </c>
      <c r="E91" s="1">
        <f t="shared" si="20"/>
        <v>37839</v>
      </c>
      <c r="F91" s="1">
        <f t="shared" si="20"/>
        <v>3832</v>
      </c>
      <c r="G91" s="1">
        <f t="shared" si="20"/>
        <v>26725</v>
      </c>
      <c r="H91" s="1">
        <f t="shared" si="20"/>
        <v>35736</v>
      </c>
      <c r="I91" s="1">
        <f t="shared" si="20"/>
        <v>343168</v>
      </c>
    </row>
    <row r="92" spans="8:9" ht="12.75">
      <c r="H92" s="1">
        <f t="shared" si="16"/>
        <v>0</v>
      </c>
      <c r="I92" s="1">
        <f t="shared" si="17"/>
        <v>0</v>
      </c>
    </row>
    <row r="93" spans="1:9" ht="12.75">
      <c r="A93" s="4" t="s">
        <v>48</v>
      </c>
      <c r="B93" s="1">
        <v>6872</v>
      </c>
      <c r="C93" s="1">
        <v>79373</v>
      </c>
      <c r="D93">
        <v>915</v>
      </c>
      <c r="E93" s="1">
        <v>16631</v>
      </c>
      <c r="F93" s="1">
        <v>2503</v>
      </c>
      <c r="G93" s="1">
        <v>13861</v>
      </c>
      <c r="H93" s="1">
        <f t="shared" si="16"/>
        <v>10290</v>
      </c>
      <c r="I93" s="1">
        <f t="shared" si="17"/>
        <v>109865</v>
      </c>
    </row>
    <row r="94" spans="1:9" ht="12.75">
      <c r="A94" s="4" t="s">
        <v>49</v>
      </c>
      <c r="B94" s="1">
        <v>6279</v>
      </c>
      <c r="C94" s="1">
        <v>50491</v>
      </c>
      <c r="D94">
        <v>455</v>
      </c>
      <c r="E94" s="1">
        <v>5579</v>
      </c>
      <c r="F94">
        <v>571</v>
      </c>
      <c r="G94" s="1">
        <v>6319</v>
      </c>
      <c r="H94" s="1">
        <f t="shared" si="16"/>
        <v>7305</v>
      </c>
      <c r="I94" s="1">
        <f t="shared" si="17"/>
        <v>62389</v>
      </c>
    </row>
    <row r="95" spans="1:9" ht="12.75">
      <c r="A95" s="4" t="s">
        <v>50</v>
      </c>
      <c r="B95" s="1">
        <v>6299</v>
      </c>
      <c r="C95" s="1">
        <v>58453</v>
      </c>
      <c r="D95">
        <v>443</v>
      </c>
      <c r="E95" s="1">
        <v>5296</v>
      </c>
      <c r="F95">
        <v>223</v>
      </c>
      <c r="G95" s="1">
        <v>2047</v>
      </c>
      <c r="H95" s="1">
        <f t="shared" si="16"/>
        <v>6965</v>
      </c>
      <c r="I95" s="1">
        <f t="shared" si="17"/>
        <v>65796</v>
      </c>
    </row>
    <row r="96" spans="1:9" ht="12.75">
      <c r="A96" s="4" t="s">
        <v>51</v>
      </c>
      <c r="B96" s="1">
        <v>9903</v>
      </c>
      <c r="C96" s="1">
        <v>90287</v>
      </c>
      <c r="D96">
        <v>738</v>
      </c>
      <c r="E96" s="1">
        <v>10333</v>
      </c>
      <c r="F96">
        <v>535</v>
      </c>
      <c r="G96" s="1">
        <v>4498</v>
      </c>
      <c r="H96" s="1">
        <f t="shared" si="16"/>
        <v>11176</v>
      </c>
      <c r="I96" s="1">
        <f t="shared" si="17"/>
        <v>105118</v>
      </c>
    </row>
    <row r="97" spans="8:9" ht="12.75">
      <c r="H97" s="1">
        <f t="shared" si="16"/>
        <v>0</v>
      </c>
      <c r="I97" s="1">
        <f t="shared" si="17"/>
        <v>0</v>
      </c>
    </row>
    <row r="98" spans="1:9" ht="12.75">
      <c r="A98" s="4" t="s">
        <v>52</v>
      </c>
      <c r="B98" s="1">
        <f>SUM(B100:B102)</f>
        <v>25613</v>
      </c>
      <c r="C98" s="1">
        <f aca="true" t="shared" si="21" ref="C98:I98">SUM(C100:C102)</f>
        <v>241559</v>
      </c>
      <c r="D98" s="1">
        <f t="shared" si="21"/>
        <v>1968</v>
      </c>
      <c r="E98" s="1">
        <f t="shared" si="21"/>
        <v>45976</v>
      </c>
      <c r="F98" s="1">
        <f t="shared" si="21"/>
        <v>3640</v>
      </c>
      <c r="G98" s="1">
        <f t="shared" si="21"/>
        <v>26791</v>
      </c>
      <c r="H98" s="1">
        <f t="shared" si="21"/>
        <v>31221</v>
      </c>
      <c r="I98" s="1">
        <f t="shared" si="21"/>
        <v>314326</v>
      </c>
    </row>
    <row r="99" spans="8:9" ht="12.75">
      <c r="H99" s="1">
        <f t="shared" si="16"/>
        <v>0</v>
      </c>
      <c r="I99" s="1">
        <f t="shared" si="17"/>
        <v>0</v>
      </c>
    </row>
    <row r="100" spans="1:9" ht="12.75">
      <c r="A100" s="4" t="s">
        <v>53</v>
      </c>
      <c r="B100" s="1">
        <v>6994</v>
      </c>
      <c r="C100" s="1">
        <v>89546</v>
      </c>
      <c r="D100">
        <v>737</v>
      </c>
      <c r="E100" s="1">
        <v>16656</v>
      </c>
      <c r="F100" s="1">
        <v>2174</v>
      </c>
      <c r="G100" s="1">
        <v>22855</v>
      </c>
      <c r="H100" s="1">
        <f t="shared" si="16"/>
        <v>9905</v>
      </c>
      <c r="I100" s="1">
        <f t="shared" si="17"/>
        <v>129057</v>
      </c>
    </row>
    <row r="101" spans="1:9" ht="12.75">
      <c r="A101" s="4" t="s">
        <v>54</v>
      </c>
      <c r="B101" s="1">
        <v>8895</v>
      </c>
      <c r="C101" s="1">
        <v>90875</v>
      </c>
      <c r="D101">
        <v>834</v>
      </c>
      <c r="E101" s="1">
        <v>22010</v>
      </c>
      <c r="F101" s="1">
        <v>1150</v>
      </c>
      <c r="G101" s="1">
        <v>3425</v>
      </c>
      <c r="H101" s="1">
        <f t="shared" si="16"/>
        <v>10879</v>
      </c>
      <c r="I101" s="1">
        <f t="shared" si="17"/>
        <v>116310</v>
      </c>
    </row>
    <row r="102" spans="1:9" ht="12.75">
      <c r="A102" s="4" t="s">
        <v>55</v>
      </c>
      <c r="B102" s="1">
        <v>9724</v>
      </c>
      <c r="C102" s="1">
        <v>61138</v>
      </c>
      <c r="D102">
        <v>397</v>
      </c>
      <c r="E102" s="1">
        <v>7310</v>
      </c>
      <c r="F102">
        <v>316</v>
      </c>
      <c r="G102">
        <v>511</v>
      </c>
      <c r="H102" s="1">
        <f t="shared" si="16"/>
        <v>10437</v>
      </c>
      <c r="I102" s="1">
        <f t="shared" si="17"/>
        <v>68959</v>
      </c>
    </row>
    <row r="103" spans="8:9" ht="12.75">
      <c r="H103" s="1">
        <f t="shared" si="16"/>
        <v>0</v>
      </c>
      <c r="I103" s="1">
        <f t="shared" si="17"/>
        <v>0</v>
      </c>
    </row>
    <row r="104" spans="1:9" ht="12.75">
      <c r="A104" s="4" t="s">
        <v>56</v>
      </c>
      <c r="B104" s="1">
        <f>SUM(B106:B108)</f>
        <v>27605</v>
      </c>
      <c r="C104" s="1">
        <f aca="true" t="shared" si="22" ref="C104:I104">SUM(C106:C108)</f>
        <v>251843</v>
      </c>
      <c r="D104" s="1">
        <f t="shared" si="22"/>
        <v>1938</v>
      </c>
      <c r="E104" s="1">
        <f t="shared" si="22"/>
        <v>21462</v>
      </c>
      <c r="F104" s="1">
        <f t="shared" si="22"/>
        <v>3014</v>
      </c>
      <c r="G104" s="1">
        <f t="shared" si="22"/>
        <v>7031</v>
      </c>
      <c r="H104" s="1">
        <f t="shared" si="22"/>
        <v>32557</v>
      </c>
      <c r="I104" s="1">
        <f t="shared" si="22"/>
        <v>280336</v>
      </c>
    </row>
    <row r="105" spans="8:9" ht="12.75">
      <c r="H105" s="1">
        <f t="shared" si="16"/>
        <v>0</v>
      </c>
      <c r="I105" s="1">
        <f t="shared" si="17"/>
        <v>0</v>
      </c>
    </row>
    <row r="106" spans="1:9" ht="12.75">
      <c r="A106" s="4" t="s">
        <v>57</v>
      </c>
      <c r="B106" s="1">
        <v>23668</v>
      </c>
      <c r="C106" s="1">
        <v>204518</v>
      </c>
      <c r="D106" s="1">
        <v>1365</v>
      </c>
      <c r="E106" s="1">
        <v>13413</v>
      </c>
      <c r="F106" s="1">
        <v>2401</v>
      </c>
      <c r="G106" s="1">
        <v>5907</v>
      </c>
      <c r="H106" s="1">
        <f t="shared" si="16"/>
        <v>27434</v>
      </c>
      <c r="I106" s="1">
        <f t="shared" si="17"/>
        <v>223838</v>
      </c>
    </row>
    <row r="107" spans="1:9" ht="12.75">
      <c r="A107" s="4" t="s">
        <v>58</v>
      </c>
      <c r="B107" s="1">
        <v>1707</v>
      </c>
      <c r="C107" s="1">
        <v>18199</v>
      </c>
      <c r="D107">
        <v>172</v>
      </c>
      <c r="E107" s="1">
        <v>2545</v>
      </c>
      <c r="H107" s="1">
        <f t="shared" si="16"/>
        <v>1879</v>
      </c>
      <c r="I107" s="1">
        <f t="shared" si="17"/>
        <v>20744</v>
      </c>
    </row>
    <row r="108" spans="1:9" ht="12.75">
      <c r="A108" s="4" t="s">
        <v>59</v>
      </c>
      <c r="B108" s="1">
        <v>2230</v>
      </c>
      <c r="C108" s="1">
        <v>29126</v>
      </c>
      <c r="D108">
        <v>401</v>
      </c>
      <c r="E108" s="1">
        <v>5504</v>
      </c>
      <c r="F108">
        <v>613</v>
      </c>
      <c r="G108" s="1">
        <v>1124</v>
      </c>
      <c r="H108" s="1">
        <f t="shared" si="16"/>
        <v>3244</v>
      </c>
      <c r="I108" s="1">
        <f t="shared" si="17"/>
        <v>35754</v>
      </c>
    </row>
    <row r="109" spans="8:9" ht="12.75">
      <c r="H109" s="1">
        <f t="shared" si="16"/>
        <v>0</v>
      </c>
      <c r="I109" s="1">
        <f t="shared" si="17"/>
        <v>0</v>
      </c>
    </row>
    <row r="110" spans="1:9" ht="12.75">
      <c r="A110" s="4" t="s">
        <v>60</v>
      </c>
      <c r="B110" s="1">
        <f>SUM(B112:B113)</f>
        <v>10946</v>
      </c>
      <c r="C110" s="1">
        <f aca="true" t="shared" si="23" ref="C110:I110">SUM(C112:C113)</f>
        <v>126309</v>
      </c>
      <c r="D110" s="1">
        <f t="shared" si="23"/>
        <v>2513</v>
      </c>
      <c r="E110" s="1">
        <f t="shared" si="23"/>
        <v>59340</v>
      </c>
      <c r="F110" s="1">
        <f t="shared" si="23"/>
        <v>5051</v>
      </c>
      <c r="G110" s="1">
        <f t="shared" si="23"/>
        <v>16537</v>
      </c>
      <c r="H110" s="1">
        <f t="shared" si="23"/>
        <v>18510</v>
      </c>
      <c r="I110" s="1">
        <f t="shared" si="23"/>
        <v>202186</v>
      </c>
    </row>
    <row r="111" spans="8:9" ht="12.75">
      <c r="H111" s="1">
        <f t="shared" si="16"/>
        <v>0</v>
      </c>
      <c r="I111" s="1">
        <f t="shared" si="17"/>
        <v>0</v>
      </c>
    </row>
    <row r="112" spans="1:9" ht="12.75">
      <c r="A112" s="4" t="s">
        <v>61</v>
      </c>
      <c r="B112" s="1">
        <v>8002</v>
      </c>
      <c r="C112" s="1">
        <v>105798</v>
      </c>
      <c r="D112" s="1">
        <v>2446</v>
      </c>
      <c r="E112" s="1">
        <v>58375</v>
      </c>
      <c r="F112" s="1">
        <v>4574</v>
      </c>
      <c r="G112" s="1">
        <v>12647</v>
      </c>
      <c r="H112" s="1">
        <f t="shared" si="16"/>
        <v>15022</v>
      </c>
      <c r="I112" s="1">
        <f t="shared" si="17"/>
        <v>176820</v>
      </c>
    </row>
    <row r="113" spans="1:9" ht="12.75">
      <c r="A113" s="4" t="s">
        <v>62</v>
      </c>
      <c r="B113" s="1">
        <v>2944</v>
      </c>
      <c r="C113" s="1">
        <v>20511</v>
      </c>
      <c r="D113">
        <v>67</v>
      </c>
      <c r="E113">
        <v>965</v>
      </c>
      <c r="F113">
        <v>477</v>
      </c>
      <c r="G113" s="1">
        <v>3890</v>
      </c>
      <c r="H113" s="1">
        <f t="shared" si="16"/>
        <v>3488</v>
      </c>
      <c r="I113" s="1">
        <f t="shared" si="17"/>
        <v>25366</v>
      </c>
    </row>
    <row r="114" spans="8:9" ht="12.75">
      <c r="H114" s="1">
        <f t="shared" si="16"/>
        <v>0</v>
      </c>
      <c r="I114" s="1">
        <f t="shared" si="17"/>
        <v>0</v>
      </c>
    </row>
    <row r="115" spans="1:9" ht="12.75">
      <c r="A115" s="4" t="s">
        <v>63</v>
      </c>
      <c r="B115" s="1">
        <f>SUM(B117)</f>
        <v>10666</v>
      </c>
      <c r="C115" s="1">
        <f aca="true" t="shared" si="24" ref="C115:I115">SUM(C117)</f>
        <v>83555</v>
      </c>
      <c r="D115" s="1">
        <f t="shared" si="24"/>
        <v>2359</v>
      </c>
      <c r="E115" s="1">
        <f t="shared" si="24"/>
        <v>46134</v>
      </c>
      <c r="F115" s="1">
        <f t="shared" si="24"/>
        <v>2399</v>
      </c>
      <c r="G115" s="1">
        <f t="shared" si="24"/>
        <v>7141</v>
      </c>
      <c r="H115" s="1">
        <f t="shared" si="24"/>
        <v>15424</v>
      </c>
      <c r="I115" s="1">
        <f t="shared" si="24"/>
        <v>136830</v>
      </c>
    </row>
    <row r="116" spans="8:9" ht="12.75">
      <c r="H116" s="1">
        <f t="shared" si="16"/>
        <v>0</v>
      </c>
      <c r="I116" s="1">
        <f t="shared" si="17"/>
        <v>0</v>
      </c>
    </row>
    <row r="117" spans="1:9" ht="12.75">
      <c r="A117" s="4" t="s">
        <v>64</v>
      </c>
      <c r="B117" s="1">
        <v>10666</v>
      </c>
      <c r="C117" s="1">
        <v>83555</v>
      </c>
      <c r="D117" s="1">
        <v>2359</v>
      </c>
      <c r="E117" s="1">
        <v>46134</v>
      </c>
      <c r="F117" s="1">
        <v>2399</v>
      </c>
      <c r="G117" s="1">
        <v>7141</v>
      </c>
      <c r="H117" s="1">
        <f t="shared" si="16"/>
        <v>15424</v>
      </c>
      <c r="I117" s="1">
        <f t="shared" si="17"/>
        <v>136830</v>
      </c>
    </row>
    <row r="118" spans="8:9" ht="12.75">
      <c r="H118" s="1">
        <f t="shared" si="16"/>
        <v>0</v>
      </c>
      <c r="I118" s="1">
        <f t="shared" si="17"/>
        <v>0</v>
      </c>
    </row>
    <row r="119" spans="1:9" ht="12.75">
      <c r="A119" s="4" t="s">
        <v>65</v>
      </c>
      <c r="B119" s="1">
        <f>SUM(B121:B129)</f>
        <v>33024</v>
      </c>
      <c r="C119" s="1">
        <f aca="true" t="shared" si="25" ref="C119:I119">SUM(C121:C129)</f>
        <v>307784</v>
      </c>
      <c r="D119" s="1">
        <f t="shared" si="25"/>
        <v>2082</v>
      </c>
      <c r="E119" s="1">
        <f t="shared" si="25"/>
        <v>38816</v>
      </c>
      <c r="F119" s="1">
        <f t="shared" si="25"/>
        <v>1560</v>
      </c>
      <c r="G119" s="1">
        <f t="shared" si="25"/>
        <v>3905</v>
      </c>
      <c r="H119" s="1">
        <f t="shared" si="25"/>
        <v>36666</v>
      </c>
      <c r="I119" s="1">
        <f t="shared" si="25"/>
        <v>350505</v>
      </c>
    </row>
    <row r="120" spans="8:9" ht="12.75">
      <c r="H120" s="1">
        <f t="shared" si="16"/>
        <v>0</v>
      </c>
      <c r="I120" s="1">
        <f t="shared" si="17"/>
        <v>0</v>
      </c>
    </row>
    <row r="121" spans="1:9" ht="12.75">
      <c r="A121" s="4" t="s">
        <v>66</v>
      </c>
      <c r="B121" s="1">
        <v>13916</v>
      </c>
      <c r="C121" s="1">
        <v>134658</v>
      </c>
      <c r="D121" s="1">
        <v>1160</v>
      </c>
      <c r="E121" s="1">
        <v>23838</v>
      </c>
      <c r="F121">
        <v>380</v>
      </c>
      <c r="G121">
        <v>876</v>
      </c>
      <c r="H121" s="1">
        <f t="shared" si="16"/>
        <v>15456</v>
      </c>
      <c r="I121" s="1">
        <f t="shared" si="17"/>
        <v>159372</v>
      </c>
    </row>
    <row r="122" spans="1:9" ht="12.75">
      <c r="A122" s="4" t="s">
        <v>67</v>
      </c>
      <c r="B122" s="1">
        <v>4934</v>
      </c>
      <c r="C122" s="1">
        <v>52941</v>
      </c>
      <c r="D122">
        <v>127</v>
      </c>
      <c r="E122" s="1">
        <v>2814</v>
      </c>
      <c r="F122">
        <v>258</v>
      </c>
      <c r="G122">
        <v>463</v>
      </c>
      <c r="H122" s="1">
        <f t="shared" si="16"/>
        <v>5319</v>
      </c>
      <c r="I122" s="1">
        <f t="shared" si="17"/>
        <v>56218</v>
      </c>
    </row>
    <row r="123" spans="1:9" ht="12.75">
      <c r="A123" s="4" t="s">
        <v>68</v>
      </c>
      <c r="B123" s="1">
        <v>1247</v>
      </c>
      <c r="C123" s="1">
        <v>12442</v>
      </c>
      <c r="D123">
        <v>185</v>
      </c>
      <c r="E123" s="1">
        <v>4793</v>
      </c>
      <c r="F123">
        <v>184</v>
      </c>
      <c r="G123">
        <v>526</v>
      </c>
      <c r="H123" s="1">
        <f t="shared" si="16"/>
        <v>1616</v>
      </c>
      <c r="I123" s="1">
        <f t="shared" si="17"/>
        <v>17761</v>
      </c>
    </row>
    <row r="124" spans="1:9" ht="12.75">
      <c r="A124" s="4" t="s">
        <v>69</v>
      </c>
      <c r="B124" s="1">
        <v>2826</v>
      </c>
      <c r="C124" s="1">
        <v>26742</v>
      </c>
      <c r="D124">
        <v>74</v>
      </c>
      <c r="E124">
        <v>238</v>
      </c>
      <c r="F124">
        <v>69</v>
      </c>
      <c r="G124">
        <v>150</v>
      </c>
      <c r="H124" s="1">
        <f t="shared" si="16"/>
        <v>2969</v>
      </c>
      <c r="I124" s="1">
        <f t="shared" si="17"/>
        <v>27130</v>
      </c>
    </row>
    <row r="125" spans="1:9" ht="12.75">
      <c r="A125" s="4" t="s">
        <v>70</v>
      </c>
      <c r="B125" s="1">
        <v>2110</v>
      </c>
      <c r="C125" s="1">
        <v>16893</v>
      </c>
      <c r="D125">
        <v>278</v>
      </c>
      <c r="E125" s="1">
        <v>3599</v>
      </c>
      <c r="F125">
        <v>565</v>
      </c>
      <c r="G125" s="1">
        <v>1331</v>
      </c>
      <c r="H125" s="1">
        <f t="shared" si="16"/>
        <v>2953</v>
      </c>
      <c r="I125" s="1">
        <f t="shared" si="17"/>
        <v>21823</v>
      </c>
    </row>
    <row r="126" spans="1:9" ht="12.75">
      <c r="A126" s="4" t="s">
        <v>71</v>
      </c>
      <c r="B126" s="1">
        <v>1488</v>
      </c>
      <c r="C126" s="1">
        <v>15472</v>
      </c>
      <c r="H126" s="1">
        <f t="shared" si="16"/>
        <v>1488</v>
      </c>
      <c r="I126" s="1">
        <f t="shared" si="17"/>
        <v>15472</v>
      </c>
    </row>
    <row r="127" spans="1:9" ht="12.75">
      <c r="A127" s="4" t="s">
        <v>72</v>
      </c>
      <c r="B127" s="1">
        <v>1256</v>
      </c>
      <c r="C127" s="1">
        <v>11388</v>
      </c>
      <c r="D127">
        <v>40</v>
      </c>
      <c r="E127">
        <v>427</v>
      </c>
      <c r="F127">
        <v>23</v>
      </c>
      <c r="G127">
        <v>152</v>
      </c>
      <c r="H127" s="1">
        <f t="shared" si="16"/>
        <v>1319</v>
      </c>
      <c r="I127" s="1">
        <f t="shared" si="17"/>
        <v>11967</v>
      </c>
    </row>
    <row r="128" spans="1:9" ht="12.75">
      <c r="A128" s="4" t="s">
        <v>73</v>
      </c>
      <c r="B128" s="1">
        <v>3285</v>
      </c>
      <c r="C128" s="1">
        <v>28117</v>
      </c>
      <c r="D128">
        <v>102</v>
      </c>
      <c r="E128" s="1">
        <v>1872</v>
      </c>
      <c r="F128">
        <v>81</v>
      </c>
      <c r="G128">
        <v>407</v>
      </c>
      <c r="H128" s="1">
        <f t="shared" si="16"/>
        <v>3468</v>
      </c>
      <c r="I128" s="1">
        <f t="shared" si="17"/>
        <v>30396</v>
      </c>
    </row>
    <row r="129" spans="1:9" ht="12.75">
      <c r="A129" s="4" t="s">
        <v>74</v>
      </c>
      <c r="B129" s="1">
        <v>1962</v>
      </c>
      <c r="C129" s="1">
        <v>9131</v>
      </c>
      <c r="D129">
        <v>116</v>
      </c>
      <c r="E129" s="1">
        <v>1235</v>
      </c>
      <c r="H129" s="1">
        <f t="shared" si="16"/>
        <v>2078</v>
      </c>
      <c r="I129" s="1">
        <f t="shared" si="17"/>
        <v>10366</v>
      </c>
    </row>
    <row r="130" spans="8:9" ht="12.75">
      <c r="H130" s="1">
        <f t="shared" si="16"/>
        <v>0</v>
      </c>
      <c r="I130" s="1">
        <f t="shared" si="17"/>
        <v>0</v>
      </c>
    </row>
    <row r="131" spans="1:9" ht="12.75">
      <c r="A131" s="4" t="s">
        <v>75</v>
      </c>
      <c r="B131" s="1">
        <f>SUM(B133:B134)</f>
        <v>18211</v>
      </c>
      <c r="C131" s="1">
        <f aca="true" t="shared" si="26" ref="C131:I131">SUM(C133:C134)</f>
        <v>130116</v>
      </c>
      <c r="D131" s="1">
        <f t="shared" si="26"/>
        <v>413</v>
      </c>
      <c r="E131" s="1">
        <f t="shared" si="26"/>
        <v>7666</v>
      </c>
      <c r="F131" s="1">
        <f t="shared" si="26"/>
        <v>3756</v>
      </c>
      <c r="G131" s="1">
        <f t="shared" si="26"/>
        <v>7948</v>
      </c>
      <c r="H131" s="1">
        <f t="shared" si="26"/>
        <v>22380</v>
      </c>
      <c r="I131" s="1">
        <f t="shared" si="26"/>
        <v>145730</v>
      </c>
    </row>
    <row r="132" spans="8:9" ht="12.75">
      <c r="H132" s="1">
        <f t="shared" si="16"/>
        <v>0</v>
      </c>
      <c r="I132" s="1">
        <f t="shared" si="17"/>
        <v>0</v>
      </c>
    </row>
    <row r="133" spans="1:9" ht="12.75">
      <c r="A133" s="4" t="s">
        <v>76</v>
      </c>
      <c r="B133" s="1">
        <v>4958</v>
      </c>
      <c r="C133" s="1">
        <v>49275</v>
      </c>
      <c r="D133">
        <v>229</v>
      </c>
      <c r="E133" s="1">
        <v>4743</v>
      </c>
      <c r="F133" s="1">
        <v>3665</v>
      </c>
      <c r="G133" s="1">
        <v>7527</v>
      </c>
      <c r="H133" s="1">
        <f t="shared" si="16"/>
        <v>8852</v>
      </c>
      <c r="I133" s="1">
        <f t="shared" si="17"/>
        <v>61545</v>
      </c>
    </row>
    <row r="134" spans="1:9" ht="12.75">
      <c r="A134" s="4" t="s">
        <v>77</v>
      </c>
      <c r="B134" s="1">
        <v>13253</v>
      </c>
      <c r="C134" s="1">
        <v>80841</v>
      </c>
      <c r="D134">
        <v>184</v>
      </c>
      <c r="E134" s="1">
        <v>2923</v>
      </c>
      <c r="F134">
        <v>91</v>
      </c>
      <c r="G134">
        <v>421</v>
      </c>
      <c r="H134" s="1">
        <f t="shared" si="16"/>
        <v>13528</v>
      </c>
      <c r="I134" s="1">
        <f t="shared" si="17"/>
        <v>84185</v>
      </c>
    </row>
    <row r="135" spans="8:9" ht="12.75">
      <c r="H135" s="1">
        <f t="shared" si="16"/>
        <v>0</v>
      </c>
      <c r="I135" s="1">
        <f t="shared" si="17"/>
        <v>0</v>
      </c>
    </row>
    <row r="136" spans="1:9" ht="12.75">
      <c r="A136" s="4" t="s">
        <v>78</v>
      </c>
      <c r="B136" s="1">
        <f>SUM(B138)</f>
        <v>9191</v>
      </c>
      <c r="C136" s="1">
        <f aca="true" t="shared" si="27" ref="C136:I136">SUM(C138)</f>
        <v>95913</v>
      </c>
      <c r="D136" s="1">
        <f t="shared" si="27"/>
        <v>2179</v>
      </c>
      <c r="E136" s="1">
        <f t="shared" si="27"/>
        <v>35459</v>
      </c>
      <c r="F136" s="1">
        <f t="shared" si="27"/>
        <v>437</v>
      </c>
      <c r="G136" s="1">
        <f t="shared" si="27"/>
        <v>1179</v>
      </c>
      <c r="H136" s="1">
        <f t="shared" si="27"/>
        <v>11807</v>
      </c>
      <c r="I136" s="1">
        <f t="shared" si="27"/>
        <v>132551</v>
      </c>
    </row>
    <row r="137" spans="8:9" ht="12.75">
      <c r="H137" s="1">
        <f t="shared" si="16"/>
        <v>0</v>
      </c>
      <c r="I137" s="1">
        <f t="shared" si="17"/>
        <v>0</v>
      </c>
    </row>
    <row r="138" spans="1:9" ht="12.75">
      <c r="A138" s="4" t="s">
        <v>79</v>
      </c>
      <c r="B138" s="1">
        <v>9191</v>
      </c>
      <c r="C138" s="1">
        <v>95913</v>
      </c>
      <c r="D138" s="1">
        <v>2179</v>
      </c>
      <c r="E138" s="1">
        <v>35459</v>
      </c>
      <c r="F138">
        <v>437</v>
      </c>
      <c r="G138" s="1">
        <v>1179</v>
      </c>
      <c r="H138" s="1">
        <f t="shared" si="16"/>
        <v>11807</v>
      </c>
      <c r="I138" s="1">
        <f t="shared" si="17"/>
        <v>132551</v>
      </c>
    </row>
    <row r="139" spans="8:9" ht="12.75">
      <c r="H139" s="1">
        <f t="shared" si="16"/>
        <v>0</v>
      </c>
      <c r="I139" s="1">
        <f t="shared" si="17"/>
        <v>0</v>
      </c>
    </row>
    <row r="140" spans="1:9" ht="12.75">
      <c r="A140" s="4" t="s">
        <v>80</v>
      </c>
      <c r="B140" s="1">
        <f>SUM(B142:B143)</f>
        <v>30432</v>
      </c>
      <c r="C140" s="1">
        <f aca="true" t="shared" si="28" ref="C140:I140">SUM(C142:C143)</f>
        <v>249953</v>
      </c>
      <c r="D140" s="1">
        <f t="shared" si="28"/>
        <v>1032</v>
      </c>
      <c r="E140" s="1">
        <f t="shared" si="28"/>
        <v>20557</v>
      </c>
      <c r="F140" s="1">
        <f t="shared" si="28"/>
        <v>2040</v>
      </c>
      <c r="G140" s="1">
        <f t="shared" si="28"/>
        <v>5055</v>
      </c>
      <c r="H140" s="1">
        <f t="shared" si="28"/>
        <v>33504</v>
      </c>
      <c r="I140" s="1">
        <f t="shared" si="28"/>
        <v>275565</v>
      </c>
    </row>
    <row r="141" spans="8:9" ht="12.75">
      <c r="H141" s="1">
        <f aca="true" t="shared" si="29" ref="H141:H204">SUM(F141,D141,B141)</f>
        <v>0</v>
      </c>
      <c r="I141" s="1">
        <f aca="true" t="shared" si="30" ref="I141:I204">SUM(G141,E141,C141)</f>
        <v>0</v>
      </c>
    </row>
    <row r="142" spans="1:9" ht="12.75">
      <c r="A142" s="4" t="s">
        <v>81</v>
      </c>
      <c r="B142" s="1">
        <v>6505</v>
      </c>
      <c r="C142" s="1">
        <v>129832</v>
      </c>
      <c r="D142" s="1">
        <v>1032</v>
      </c>
      <c r="E142" s="1">
        <v>20557</v>
      </c>
      <c r="F142" s="1">
        <v>1171</v>
      </c>
      <c r="G142" s="1">
        <v>2542</v>
      </c>
      <c r="H142" s="1">
        <f t="shared" si="29"/>
        <v>8708</v>
      </c>
      <c r="I142" s="1">
        <f t="shared" si="30"/>
        <v>152931</v>
      </c>
    </row>
    <row r="143" spans="1:9" ht="12.75">
      <c r="A143" s="4" t="s">
        <v>82</v>
      </c>
      <c r="B143" s="1">
        <v>23927</v>
      </c>
      <c r="C143" s="1">
        <v>120121</v>
      </c>
      <c r="F143">
        <v>869</v>
      </c>
      <c r="G143" s="1">
        <v>2513</v>
      </c>
      <c r="H143" s="1">
        <f t="shared" si="29"/>
        <v>24796</v>
      </c>
      <c r="I143" s="1">
        <f t="shared" si="30"/>
        <v>122634</v>
      </c>
    </row>
    <row r="144" spans="8:9" ht="12.75">
      <c r="H144" s="1">
        <f t="shared" si="29"/>
        <v>0</v>
      </c>
      <c r="I144" s="1">
        <f t="shared" si="30"/>
        <v>0</v>
      </c>
    </row>
    <row r="145" spans="1:9" ht="12.75">
      <c r="A145" s="4" t="s">
        <v>83</v>
      </c>
      <c r="B145" s="1">
        <f>SUM(B147:B150)</f>
        <v>21140</v>
      </c>
      <c r="C145" s="1">
        <f aca="true" t="shared" si="31" ref="C145:I145">SUM(C147:C150)</f>
        <v>141002</v>
      </c>
      <c r="D145" s="1">
        <f t="shared" si="31"/>
        <v>2914</v>
      </c>
      <c r="E145" s="1">
        <f t="shared" si="31"/>
        <v>42295</v>
      </c>
      <c r="F145" s="1">
        <f t="shared" si="31"/>
        <v>1651</v>
      </c>
      <c r="G145" s="1">
        <f t="shared" si="31"/>
        <v>3952</v>
      </c>
      <c r="H145" s="1">
        <f t="shared" si="31"/>
        <v>25705</v>
      </c>
      <c r="I145" s="1">
        <f t="shared" si="31"/>
        <v>187249</v>
      </c>
    </row>
    <row r="146" spans="8:9" ht="12.75">
      <c r="H146" s="1">
        <f t="shared" si="29"/>
        <v>0</v>
      </c>
      <c r="I146" s="1">
        <f t="shared" si="30"/>
        <v>0</v>
      </c>
    </row>
    <row r="147" spans="1:9" ht="12.75">
      <c r="A147" s="4" t="s">
        <v>84</v>
      </c>
      <c r="B147" s="1">
        <v>8941</v>
      </c>
      <c r="C147" s="1">
        <v>61023</v>
      </c>
      <c r="D147" s="1">
        <v>2370</v>
      </c>
      <c r="E147" s="1">
        <v>38692</v>
      </c>
      <c r="F147">
        <v>960</v>
      </c>
      <c r="G147" s="1">
        <v>2743</v>
      </c>
      <c r="H147" s="1">
        <f t="shared" si="29"/>
        <v>12271</v>
      </c>
      <c r="I147" s="1">
        <f t="shared" si="30"/>
        <v>102458</v>
      </c>
    </row>
    <row r="148" spans="1:9" ht="12.75">
      <c r="A148" s="4" t="s">
        <v>85</v>
      </c>
      <c r="B148" s="1">
        <v>5199</v>
      </c>
      <c r="C148" s="1">
        <v>19755</v>
      </c>
      <c r="D148">
        <v>41</v>
      </c>
      <c r="E148">
        <v>336</v>
      </c>
      <c r="F148">
        <v>500</v>
      </c>
      <c r="G148">
        <v>727</v>
      </c>
      <c r="H148" s="1">
        <f t="shared" si="29"/>
        <v>5740</v>
      </c>
      <c r="I148" s="1">
        <f t="shared" si="30"/>
        <v>20818</v>
      </c>
    </row>
    <row r="149" spans="1:9" ht="12.75">
      <c r="A149" s="4" t="s">
        <v>86</v>
      </c>
      <c r="B149" s="1">
        <v>5025</v>
      </c>
      <c r="C149" s="1">
        <v>40377</v>
      </c>
      <c r="D149">
        <v>207</v>
      </c>
      <c r="E149" s="1">
        <v>2284</v>
      </c>
      <c r="F149">
        <v>191</v>
      </c>
      <c r="G149">
        <v>482</v>
      </c>
      <c r="H149" s="1">
        <f t="shared" si="29"/>
        <v>5423</v>
      </c>
      <c r="I149" s="1">
        <f t="shared" si="30"/>
        <v>43143</v>
      </c>
    </row>
    <row r="150" spans="1:9" ht="12.75">
      <c r="A150" s="4" t="s">
        <v>148</v>
      </c>
      <c r="B150" s="1">
        <v>1975</v>
      </c>
      <c r="C150" s="1">
        <v>19847</v>
      </c>
      <c r="D150">
        <v>296</v>
      </c>
      <c r="E150">
        <v>983</v>
      </c>
      <c r="H150" s="1">
        <f t="shared" si="29"/>
        <v>2271</v>
      </c>
      <c r="I150" s="1">
        <f t="shared" si="30"/>
        <v>20830</v>
      </c>
    </row>
    <row r="151" spans="8:9" ht="12.75">
      <c r="H151" s="1">
        <f t="shared" si="29"/>
        <v>0</v>
      </c>
      <c r="I151" s="1">
        <f t="shared" si="30"/>
        <v>0</v>
      </c>
    </row>
    <row r="152" spans="1:9" ht="12.75">
      <c r="A152" s="4" t="s">
        <v>87</v>
      </c>
      <c r="B152" s="1">
        <f>SUM(B154:B157)</f>
        <v>19329</v>
      </c>
      <c r="C152" s="1">
        <f aca="true" t="shared" si="32" ref="C152:I152">SUM(C154:C157)</f>
        <v>177329</v>
      </c>
      <c r="D152" s="1">
        <f t="shared" si="32"/>
        <v>1956</v>
      </c>
      <c r="E152" s="1">
        <f t="shared" si="32"/>
        <v>35188</v>
      </c>
      <c r="F152" s="1">
        <f t="shared" si="32"/>
        <v>2896</v>
      </c>
      <c r="G152" s="1">
        <f t="shared" si="32"/>
        <v>22341</v>
      </c>
      <c r="H152" s="1">
        <f t="shared" si="32"/>
        <v>24181</v>
      </c>
      <c r="I152" s="1">
        <f t="shared" si="32"/>
        <v>234858</v>
      </c>
    </row>
    <row r="153" spans="8:9" ht="12.75">
      <c r="H153" s="1">
        <f t="shared" si="29"/>
        <v>0</v>
      </c>
      <c r="I153" s="1">
        <f t="shared" si="30"/>
        <v>0</v>
      </c>
    </row>
    <row r="154" spans="1:9" ht="12.75">
      <c r="A154" s="4" t="s">
        <v>88</v>
      </c>
      <c r="B154" s="1">
        <v>13006</v>
      </c>
      <c r="C154" s="1">
        <v>124278</v>
      </c>
      <c r="D154" s="1">
        <v>1562</v>
      </c>
      <c r="E154" s="1">
        <v>30081</v>
      </c>
      <c r="F154" s="1">
        <v>2896</v>
      </c>
      <c r="G154" s="1">
        <v>22341</v>
      </c>
      <c r="H154" s="1">
        <f t="shared" si="29"/>
        <v>17464</v>
      </c>
      <c r="I154" s="1">
        <f t="shared" si="30"/>
        <v>176700</v>
      </c>
    </row>
    <row r="155" spans="1:9" ht="12.75">
      <c r="A155" s="4" t="s">
        <v>89</v>
      </c>
      <c r="B155" s="1">
        <v>2208</v>
      </c>
      <c r="C155" s="1">
        <v>16157</v>
      </c>
      <c r="H155" s="1">
        <f t="shared" si="29"/>
        <v>2208</v>
      </c>
      <c r="I155" s="1">
        <f t="shared" si="30"/>
        <v>16157</v>
      </c>
    </row>
    <row r="156" spans="1:9" ht="12.75">
      <c r="A156" s="4" t="s">
        <v>90</v>
      </c>
      <c r="B156" s="1">
        <v>2841</v>
      </c>
      <c r="C156" s="1">
        <v>22882</v>
      </c>
      <c r="D156">
        <v>105</v>
      </c>
      <c r="E156" s="1">
        <v>1926</v>
      </c>
      <c r="H156" s="1">
        <f t="shared" si="29"/>
        <v>2946</v>
      </c>
      <c r="I156" s="1">
        <f t="shared" si="30"/>
        <v>24808</v>
      </c>
    </row>
    <row r="157" spans="1:9" ht="12.75">
      <c r="A157" s="4" t="s">
        <v>91</v>
      </c>
      <c r="B157" s="1">
        <v>1274</v>
      </c>
      <c r="C157" s="1">
        <v>14012</v>
      </c>
      <c r="D157">
        <v>289</v>
      </c>
      <c r="E157" s="1">
        <v>3181</v>
      </c>
      <c r="H157" s="1">
        <f t="shared" si="29"/>
        <v>1563</v>
      </c>
      <c r="I157" s="1">
        <f t="shared" si="30"/>
        <v>17193</v>
      </c>
    </row>
    <row r="158" spans="8:9" ht="12.75">
      <c r="H158" s="1">
        <f t="shared" si="29"/>
        <v>0</v>
      </c>
      <c r="I158" s="1">
        <f t="shared" si="30"/>
        <v>0</v>
      </c>
    </row>
    <row r="159" spans="1:9" ht="12.75">
      <c r="A159" s="4" t="s">
        <v>92</v>
      </c>
      <c r="B159" s="1">
        <f>SUM(B161)</f>
        <v>2395</v>
      </c>
      <c r="C159" s="1">
        <f aca="true" t="shared" si="33" ref="C159:I159">SUM(C161)</f>
        <v>51818</v>
      </c>
      <c r="D159" s="1">
        <f t="shared" si="33"/>
        <v>642</v>
      </c>
      <c r="E159" s="1">
        <f t="shared" si="33"/>
        <v>9235</v>
      </c>
      <c r="F159" s="1">
        <f t="shared" si="33"/>
        <v>1600</v>
      </c>
      <c r="G159" s="1">
        <f t="shared" si="33"/>
        <v>3624</v>
      </c>
      <c r="H159" s="1">
        <f t="shared" si="33"/>
        <v>4637</v>
      </c>
      <c r="I159" s="1">
        <f t="shared" si="33"/>
        <v>64677</v>
      </c>
    </row>
    <row r="160" spans="8:9" ht="12.75">
      <c r="H160" s="1">
        <f t="shared" si="29"/>
        <v>0</v>
      </c>
      <c r="I160" s="1">
        <f t="shared" si="30"/>
        <v>0</v>
      </c>
    </row>
    <row r="161" spans="1:9" ht="12.75">
      <c r="A161" s="4" t="s">
        <v>149</v>
      </c>
      <c r="B161" s="1">
        <v>2395</v>
      </c>
      <c r="C161" s="1">
        <v>51818</v>
      </c>
      <c r="D161">
        <v>642</v>
      </c>
      <c r="E161" s="1">
        <v>9235</v>
      </c>
      <c r="F161" s="1">
        <v>1600</v>
      </c>
      <c r="G161" s="1">
        <v>3624</v>
      </c>
      <c r="H161" s="1">
        <f t="shared" si="29"/>
        <v>4637</v>
      </c>
      <c r="I161" s="1">
        <f t="shared" si="30"/>
        <v>64677</v>
      </c>
    </row>
    <row r="162" spans="8:9" ht="12.75">
      <c r="H162" s="1">
        <f t="shared" si="29"/>
        <v>0</v>
      </c>
      <c r="I162" s="1">
        <f t="shared" si="30"/>
        <v>0</v>
      </c>
    </row>
    <row r="163" spans="1:9" ht="12.75">
      <c r="A163" s="4" t="s">
        <v>93</v>
      </c>
      <c r="B163" s="1">
        <f>SUM(B165:B166)</f>
        <v>17801</v>
      </c>
      <c r="C163" s="1">
        <f aca="true" t="shared" si="34" ref="C163:I163">SUM(C165:C166)</f>
        <v>111597</v>
      </c>
      <c r="D163" s="1">
        <f t="shared" si="34"/>
        <v>424</v>
      </c>
      <c r="E163" s="1">
        <f t="shared" si="34"/>
        <v>4192</v>
      </c>
      <c r="F163" s="1">
        <f t="shared" si="34"/>
        <v>1912</v>
      </c>
      <c r="G163" s="1">
        <f t="shared" si="34"/>
        <v>3559</v>
      </c>
      <c r="H163" s="1">
        <f t="shared" si="34"/>
        <v>20137</v>
      </c>
      <c r="I163" s="1">
        <f t="shared" si="34"/>
        <v>119348</v>
      </c>
    </row>
    <row r="164" spans="8:9" ht="12.75">
      <c r="H164" s="1">
        <f t="shared" si="29"/>
        <v>0</v>
      </c>
      <c r="I164" s="1">
        <f t="shared" si="30"/>
        <v>0</v>
      </c>
    </row>
    <row r="165" spans="1:9" ht="12.75">
      <c r="A165" s="4" t="s">
        <v>94</v>
      </c>
      <c r="B165" s="1">
        <v>9527</v>
      </c>
      <c r="C165" s="1">
        <v>62827</v>
      </c>
      <c r="D165">
        <v>132</v>
      </c>
      <c r="E165" s="1">
        <v>1672</v>
      </c>
      <c r="F165">
        <v>275</v>
      </c>
      <c r="G165">
        <v>412</v>
      </c>
      <c r="H165" s="1">
        <f t="shared" si="29"/>
        <v>9934</v>
      </c>
      <c r="I165" s="1">
        <f t="shared" si="30"/>
        <v>64911</v>
      </c>
    </row>
    <row r="166" spans="1:9" ht="12.75">
      <c r="A166" s="4" t="s">
        <v>95</v>
      </c>
      <c r="B166" s="1">
        <v>8274</v>
      </c>
      <c r="C166" s="1">
        <v>48770</v>
      </c>
      <c r="D166">
        <v>292</v>
      </c>
      <c r="E166" s="1">
        <v>2520</v>
      </c>
      <c r="F166" s="1">
        <v>1637</v>
      </c>
      <c r="G166" s="1">
        <v>3147</v>
      </c>
      <c r="H166" s="1">
        <f t="shared" si="29"/>
        <v>10203</v>
      </c>
      <c r="I166" s="1">
        <f t="shared" si="30"/>
        <v>54437</v>
      </c>
    </row>
    <row r="167" spans="8:9" ht="12.75">
      <c r="H167" s="1">
        <f t="shared" si="29"/>
        <v>0</v>
      </c>
      <c r="I167" s="1">
        <f t="shared" si="30"/>
        <v>0</v>
      </c>
    </row>
    <row r="168" spans="1:9" ht="12.75">
      <c r="A168" s="4" t="s">
        <v>96</v>
      </c>
      <c r="B168" s="1">
        <f>SUM(B170:B172)</f>
        <v>9854</v>
      </c>
      <c r="C168" s="1">
        <f aca="true" t="shared" si="35" ref="C168:I168">SUM(C170:C172)</f>
        <v>156850</v>
      </c>
      <c r="D168" s="1">
        <f t="shared" si="35"/>
        <v>1170</v>
      </c>
      <c r="E168" s="1">
        <f t="shared" si="35"/>
        <v>20062</v>
      </c>
      <c r="F168" s="1">
        <f t="shared" si="35"/>
        <v>4150</v>
      </c>
      <c r="G168" s="1">
        <f t="shared" si="35"/>
        <v>20992</v>
      </c>
      <c r="H168" s="1">
        <f t="shared" si="35"/>
        <v>15174</v>
      </c>
      <c r="I168" s="1">
        <f t="shared" si="35"/>
        <v>197904</v>
      </c>
    </row>
    <row r="169" spans="8:9" ht="12.75">
      <c r="H169" s="1">
        <f t="shared" si="29"/>
        <v>0</v>
      </c>
      <c r="I169" s="1">
        <f t="shared" si="30"/>
        <v>0</v>
      </c>
    </row>
    <row r="170" spans="1:9" ht="12.75">
      <c r="A170" s="4" t="s">
        <v>139</v>
      </c>
      <c r="B170" s="1">
        <v>4337</v>
      </c>
      <c r="C170" s="1">
        <v>107281</v>
      </c>
      <c r="D170">
        <v>813</v>
      </c>
      <c r="E170" s="1">
        <v>15258</v>
      </c>
      <c r="F170" s="1">
        <v>3848</v>
      </c>
      <c r="G170" s="1">
        <v>20226</v>
      </c>
      <c r="H170" s="1">
        <f t="shared" si="29"/>
        <v>8998</v>
      </c>
      <c r="I170" s="1">
        <f t="shared" si="30"/>
        <v>142765</v>
      </c>
    </row>
    <row r="171" spans="1:9" ht="12.75">
      <c r="A171" s="4" t="s">
        <v>97</v>
      </c>
      <c r="B171" s="1">
        <v>3473</v>
      </c>
      <c r="C171" s="1">
        <v>27593</v>
      </c>
      <c r="D171">
        <v>241</v>
      </c>
      <c r="E171" s="1">
        <v>3395</v>
      </c>
      <c r="F171">
        <v>302</v>
      </c>
      <c r="G171">
        <v>766</v>
      </c>
      <c r="H171" s="1">
        <f t="shared" si="29"/>
        <v>4016</v>
      </c>
      <c r="I171" s="1">
        <f t="shared" si="30"/>
        <v>31754</v>
      </c>
    </row>
    <row r="172" spans="1:9" ht="12.75">
      <c r="A172" s="4" t="s">
        <v>98</v>
      </c>
      <c r="B172" s="1">
        <v>2044</v>
      </c>
      <c r="C172" s="1">
        <v>21976</v>
      </c>
      <c r="D172">
        <v>116</v>
      </c>
      <c r="E172" s="1">
        <v>1409</v>
      </c>
      <c r="H172" s="1">
        <f t="shared" si="29"/>
        <v>2160</v>
      </c>
      <c r="I172" s="1">
        <f t="shared" si="30"/>
        <v>23385</v>
      </c>
    </row>
    <row r="173" spans="8:9" ht="12.75">
      <c r="H173" s="1">
        <f t="shared" si="29"/>
        <v>0</v>
      </c>
      <c r="I173" s="1">
        <f t="shared" si="30"/>
        <v>0</v>
      </c>
    </row>
    <row r="174" spans="1:9" ht="12.75">
      <c r="A174" s="4" t="s">
        <v>99</v>
      </c>
      <c r="B174" s="1">
        <f>SUM(B176:B178)</f>
        <v>14826</v>
      </c>
      <c r="C174" s="1">
        <f aca="true" t="shared" si="36" ref="C174:I174">SUM(C176:C178)</f>
        <v>174734</v>
      </c>
      <c r="D174" s="1">
        <f t="shared" si="36"/>
        <v>2807</v>
      </c>
      <c r="E174" s="1">
        <f t="shared" si="36"/>
        <v>52008</v>
      </c>
      <c r="F174" s="1">
        <f t="shared" si="36"/>
        <v>4057</v>
      </c>
      <c r="G174" s="1">
        <f t="shared" si="36"/>
        <v>12653</v>
      </c>
      <c r="H174" s="1">
        <f t="shared" si="36"/>
        <v>21690</v>
      </c>
      <c r="I174" s="1">
        <f t="shared" si="36"/>
        <v>239395</v>
      </c>
    </row>
    <row r="175" spans="8:9" ht="12.75">
      <c r="H175" s="1">
        <f t="shared" si="29"/>
        <v>0</v>
      </c>
      <c r="I175" s="1">
        <f t="shared" si="30"/>
        <v>0</v>
      </c>
    </row>
    <row r="176" spans="1:9" ht="12.75">
      <c r="A176" s="4" t="s">
        <v>100</v>
      </c>
      <c r="B176" s="1">
        <v>4696</v>
      </c>
      <c r="C176" s="1">
        <v>80645</v>
      </c>
      <c r="D176" s="1">
        <v>1915</v>
      </c>
      <c r="E176" s="1">
        <v>32987</v>
      </c>
      <c r="F176" s="1">
        <v>2700</v>
      </c>
      <c r="G176" s="1">
        <v>6582</v>
      </c>
      <c r="H176" s="1">
        <f t="shared" si="29"/>
        <v>9311</v>
      </c>
      <c r="I176" s="1">
        <f t="shared" si="30"/>
        <v>120214</v>
      </c>
    </row>
    <row r="177" spans="1:9" ht="12.75">
      <c r="A177" s="4" t="s">
        <v>101</v>
      </c>
      <c r="B177" s="1">
        <v>5745</v>
      </c>
      <c r="C177" s="1">
        <v>44450</v>
      </c>
      <c r="D177">
        <v>356</v>
      </c>
      <c r="E177" s="1">
        <v>7286</v>
      </c>
      <c r="F177">
        <v>748</v>
      </c>
      <c r="G177" s="1">
        <v>1934</v>
      </c>
      <c r="H177" s="1">
        <f t="shared" si="29"/>
        <v>6849</v>
      </c>
      <c r="I177" s="1">
        <f t="shared" si="30"/>
        <v>53670</v>
      </c>
    </row>
    <row r="178" spans="1:9" ht="12.75">
      <c r="A178" s="4" t="s">
        <v>102</v>
      </c>
      <c r="B178" s="1">
        <v>4385</v>
      </c>
      <c r="C178" s="1">
        <v>49639</v>
      </c>
      <c r="D178">
        <v>536</v>
      </c>
      <c r="E178" s="1">
        <v>11735</v>
      </c>
      <c r="F178">
        <v>609</v>
      </c>
      <c r="G178" s="1">
        <v>4137</v>
      </c>
      <c r="H178" s="1">
        <f t="shared" si="29"/>
        <v>5530</v>
      </c>
      <c r="I178" s="1">
        <f t="shared" si="30"/>
        <v>65511</v>
      </c>
    </row>
    <row r="179" spans="8:9" ht="12.75">
      <c r="H179" s="1">
        <f t="shared" si="29"/>
        <v>0</v>
      </c>
      <c r="I179" s="1">
        <f t="shared" si="30"/>
        <v>0</v>
      </c>
    </row>
    <row r="180" spans="1:9" ht="12.75">
      <c r="A180" s="4" t="s">
        <v>103</v>
      </c>
      <c r="B180" s="1">
        <f>SUM(B182:B186)</f>
        <v>21585</v>
      </c>
      <c r="C180" s="1">
        <f aca="true" t="shared" si="37" ref="C180:I180">SUM(C182:C186)</f>
        <v>169011</v>
      </c>
      <c r="D180" s="1">
        <f t="shared" si="37"/>
        <v>1062</v>
      </c>
      <c r="E180" s="1">
        <f t="shared" si="37"/>
        <v>15460</v>
      </c>
      <c r="F180" s="1">
        <f t="shared" si="37"/>
        <v>3343</v>
      </c>
      <c r="G180" s="1">
        <f t="shared" si="37"/>
        <v>7680</v>
      </c>
      <c r="H180" s="1">
        <f t="shared" si="37"/>
        <v>25990</v>
      </c>
      <c r="I180" s="1">
        <f t="shared" si="37"/>
        <v>192151</v>
      </c>
    </row>
    <row r="181" spans="8:9" ht="12.75">
      <c r="H181" s="1">
        <f t="shared" si="29"/>
        <v>0</v>
      </c>
      <c r="I181" s="1">
        <f t="shared" si="30"/>
        <v>0</v>
      </c>
    </row>
    <row r="182" spans="1:9" ht="12.75">
      <c r="A182" s="4" t="s">
        <v>104</v>
      </c>
      <c r="B182" s="1">
        <v>6649</v>
      </c>
      <c r="C182" s="1">
        <v>81067</v>
      </c>
      <c r="D182">
        <v>480</v>
      </c>
      <c r="E182" s="1">
        <v>8897</v>
      </c>
      <c r="F182" s="1">
        <v>1890</v>
      </c>
      <c r="G182" s="1">
        <v>5285</v>
      </c>
      <c r="H182" s="1">
        <f t="shared" si="29"/>
        <v>9019</v>
      </c>
      <c r="I182" s="1">
        <f t="shared" si="30"/>
        <v>95249</v>
      </c>
    </row>
    <row r="183" spans="1:9" ht="12.75">
      <c r="A183" s="4" t="s">
        <v>105</v>
      </c>
      <c r="B183" s="1">
        <v>6427</v>
      </c>
      <c r="C183" s="1">
        <v>36824</v>
      </c>
      <c r="D183">
        <v>227</v>
      </c>
      <c r="E183" s="1">
        <v>3804</v>
      </c>
      <c r="F183">
        <v>375</v>
      </c>
      <c r="G183">
        <v>636</v>
      </c>
      <c r="H183" s="1">
        <f t="shared" si="29"/>
        <v>7029</v>
      </c>
      <c r="I183" s="1">
        <f t="shared" si="30"/>
        <v>41264</v>
      </c>
    </row>
    <row r="184" spans="1:9" ht="12.75">
      <c r="A184" s="4" t="s">
        <v>106</v>
      </c>
      <c r="B184" s="1">
        <v>4000</v>
      </c>
      <c r="C184" s="1">
        <v>19620</v>
      </c>
      <c r="D184">
        <v>205</v>
      </c>
      <c r="E184" s="1">
        <v>2385</v>
      </c>
      <c r="F184">
        <v>363</v>
      </c>
      <c r="G184">
        <v>751</v>
      </c>
      <c r="H184" s="1">
        <f t="shared" si="29"/>
        <v>4568</v>
      </c>
      <c r="I184" s="1">
        <f t="shared" si="30"/>
        <v>22756</v>
      </c>
    </row>
    <row r="185" spans="1:9" ht="12.75">
      <c r="A185" s="4" t="s">
        <v>107</v>
      </c>
      <c r="B185" s="1">
        <v>2969</v>
      </c>
      <c r="C185" s="1">
        <v>19160</v>
      </c>
      <c r="D185">
        <v>132</v>
      </c>
      <c r="E185">
        <v>321</v>
      </c>
      <c r="F185">
        <v>475</v>
      </c>
      <c r="G185">
        <v>685</v>
      </c>
      <c r="H185" s="1">
        <f t="shared" si="29"/>
        <v>3576</v>
      </c>
      <c r="I185" s="1">
        <f t="shared" si="30"/>
        <v>20166</v>
      </c>
    </row>
    <row r="186" spans="1:9" ht="12.75">
      <c r="A186" s="4" t="s">
        <v>140</v>
      </c>
      <c r="B186" s="1">
        <v>1540</v>
      </c>
      <c r="C186" s="1">
        <v>12340</v>
      </c>
      <c r="D186">
        <v>18</v>
      </c>
      <c r="E186">
        <v>53</v>
      </c>
      <c r="F186">
        <v>240</v>
      </c>
      <c r="G186">
        <v>323</v>
      </c>
      <c r="H186" s="1">
        <f t="shared" si="29"/>
        <v>1798</v>
      </c>
      <c r="I186" s="1">
        <f t="shared" si="30"/>
        <v>12716</v>
      </c>
    </row>
    <row r="187" spans="8:9" ht="12.75">
      <c r="H187" s="1">
        <f t="shared" si="29"/>
        <v>0</v>
      </c>
      <c r="I187" s="1">
        <f t="shared" si="30"/>
        <v>0</v>
      </c>
    </row>
    <row r="188" spans="1:9" ht="12.75">
      <c r="A188" s="4" t="s">
        <v>108</v>
      </c>
      <c r="B188" s="1">
        <f>SUM(B190)</f>
        <v>7663</v>
      </c>
      <c r="C188" s="1">
        <f aca="true" t="shared" si="38" ref="C188:I188">SUM(C190)</f>
        <v>51624</v>
      </c>
      <c r="D188" s="1">
        <f t="shared" si="38"/>
        <v>1239</v>
      </c>
      <c r="E188" s="1">
        <f t="shared" si="38"/>
        <v>25758</v>
      </c>
      <c r="F188" s="1">
        <f t="shared" si="38"/>
        <v>1605</v>
      </c>
      <c r="G188" s="1">
        <f t="shared" si="38"/>
        <v>7526</v>
      </c>
      <c r="H188" s="1">
        <f t="shared" si="38"/>
        <v>10507</v>
      </c>
      <c r="I188" s="1">
        <f t="shared" si="38"/>
        <v>84908</v>
      </c>
    </row>
    <row r="189" spans="8:9" ht="12.75">
      <c r="H189" s="1">
        <f t="shared" si="29"/>
        <v>0</v>
      </c>
      <c r="I189" s="1">
        <f t="shared" si="30"/>
        <v>0</v>
      </c>
    </row>
    <row r="190" spans="1:9" ht="12.75">
      <c r="A190" s="4" t="s">
        <v>109</v>
      </c>
      <c r="B190" s="1">
        <v>7663</v>
      </c>
      <c r="C190" s="1">
        <v>51624</v>
      </c>
      <c r="D190" s="1">
        <v>1239</v>
      </c>
      <c r="E190" s="1">
        <v>25758</v>
      </c>
      <c r="F190" s="1">
        <v>1605</v>
      </c>
      <c r="G190" s="1">
        <v>7526</v>
      </c>
      <c r="H190" s="1">
        <f t="shared" si="29"/>
        <v>10507</v>
      </c>
      <c r="I190" s="1">
        <f t="shared" si="30"/>
        <v>84908</v>
      </c>
    </row>
    <row r="191" spans="8:9" ht="12.75">
      <c r="H191" s="1">
        <f t="shared" si="29"/>
        <v>0</v>
      </c>
      <c r="I191" s="1">
        <f t="shared" si="30"/>
        <v>0</v>
      </c>
    </row>
    <row r="192" spans="1:10" ht="12.75">
      <c r="A192" s="4" t="s">
        <v>110</v>
      </c>
      <c r="B192" s="1">
        <f>SUM(B194:B200)</f>
        <v>65814</v>
      </c>
      <c r="C192" s="1">
        <f aca="true" t="shared" si="39" ref="C192:J192">SUM(C194:C200)</f>
        <v>368575</v>
      </c>
      <c r="D192" s="1">
        <f t="shared" si="39"/>
        <v>2461</v>
      </c>
      <c r="E192" s="1">
        <f t="shared" si="39"/>
        <v>36092</v>
      </c>
      <c r="F192" s="1">
        <f t="shared" si="39"/>
        <v>6890</v>
      </c>
      <c r="G192" s="1">
        <f t="shared" si="39"/>
        <v>27233</v>
      </c>
      <c r="H192" s="1">
        <f t="shared" si="39"/>
        <v>75165</v>
      </c>
      <c r="I192" s="1">
        <f t="shared" si="39"/>
        <v>431900</v>
      </c>
      <c r="J192" s="1">
        <f t="shared" si="39"/>
        <v>0</v>
      </c>
    </row>
    <row r="193" spans="8:9" ht="12.75">
      <c r="H193" s="1">
        <f t="shared" si="29"/>
        <v>0</v>
      </c>
      <c r="I193" s="1">
        <f t="shared" si="30"/>
        <v>0</v>
      </c>
    </row>
    <row r="194" spans="1:9" ht="12.75">
      <c r="A194" s="4" t="s">
        <v>111</v>
      </c>
      <c r="B194" s="1">
        <v>18981</v>
      </c>
      <c r="C194" s="1">
        <v>124625</v>
      </c>
      <c r="D194">
        <v>408</v>
      </c>
      <c r="E194" s="1">
        <v>8190</v>
      </c>
      <c r="F194">
        <v>856</v>
      </c>
      <c r="G194" s="1">
        <v>1921</v>
      </c>
      <c r="H194" s="1">
        <f t="shared" si="29"/>
        <v>20245</v>
      </c>
      <c r="I194" s="1">
        <f t="shared" si="30"/>
        <v>134736</v>
      </c>
    </row>
    <row r="195" spans="1:9" ht="12.75">
      <c r="A195" s="4" t="s">
        <v>112</v>
      </c>
      <c r="B195" s="1">
        <v>21918</v>
      </c>
      <c r="C195" s="1">
        <v>106155</v>
      </c>
      <c r="D195" s="1">
        <v>1239</v>
      </c>
      <c r="E195" s="1">
        <v>17046</v>
      </c>
      <c r="F195" s="1">
        <v>3592</v>
      </c>
      <c r="G195" s="1">
        <v>16932</v>
      </c>
      <c r="H195" s="1">
        <f t="shared" si="29"/>
        <v>26749</v>
      </c>
      <c r="I195" s="1">
        <f t="shared" si="30"/>
        <v>140133</v>
      </c>
    </row>
    <row r="196" spans="1:9" ht="12.75">
      <c r="A196" s="4" t="s">
        <v>113</v>
      </c>
      <c r="B196" s="1">
        <v>4282</v>
      </c>
      <c r="C196" s="1">
        <v>21777</v>
      </c>
      <c r="D196">
        <v>210</v>
      </c>
      <c r="E196" s="1">
        <v>2258</v>
      </c>
      <c r="F196">
        <v>950</v>
      </c>
      <c r="G196" s="1">
        <v>3235</v>
      </c>
      <c r="H196" s="1">
        <f t="shared" si="29"/>
        <v>5442</v>
      </c>
      <c r="I196" s="1">
        <f t="shared" si="30"/>
        <v>27270</v>
      </c>
    </row>
    <row r="197" spans="1:9" ht="12.75">
      <c r="A197" s="4" t="s">
        <v>114</v>
      </c>
      <c r="B197" s="1">
        <v>7599</v>
      </c>
      <c r="C197" s="1">
        <v>44277</v>
      </c>
      <c r="D197">
        <v>283</v>
      </c>
      <c r="E197" s="1">
        <v>4251</v>
      </c>
      <c r="F197" s="1">
        <v>1025</v>
      </c>
      <c r="G197" s="1">
        <v>3769</v>
      </c>
      <c r="H197" s="1">
        <f t="shared" si="29"/>
        <v>8907</v>
      </c>
      <c r="I197" s="1">
        <f t="shared" si="30"/>
        <v>52297</v>
      </c>
    </row>
    <row r="198" spans="1:9" ht="12.75">
      <c r="A198" s="4" t="s">
        <v>141</v>
      </c>
      <c r="B198" s="1">
        <v>7350</v>
      </c>
      <c r="C198" s="1">
        <v>39793</v>
      </c>
      <c r="D198">
        <v>112</v>
      </c>
      <c r="E198" s="1">
        <v>1493</v>
      </c>
      <c r="F198">
        <v>88</v>
      </c>
      <c r="G198">
        <v>532</v>
      </c>
      <c r="H198" s="1">
        <f t="shared" si="29"/>
        <v>7550</v>
      </c>
      <c r="I198" s="1">
        <f t="shared" si="30"/>
        <v>41818</v>
      </c>
    </row>
    <row r="199" spans="1:9" ht="12.75">
      <c r="A199" s="4" t="s">
        <v>115</v>
      </c>
      <c r="B199" s="1">
        <v>2408</v>
      </c>
      <c r="C199" s="1">
        <v>12931</v>
      </c>
      <c r="D199">
        <v>59</v>
      </c>
      <c r="E199">
        <v>204</v>
      </c>
      <c r="F199">
        <v>303</v>
      </c>
      <c r="G199">
        <v>642</v>
      </c>
      <c r="H199" s="1">
        <f t="shared" si="29"/>
        <v>2770</v>
      </c>
      <c r="I199" s="1">
        <f t="shared" si="30"/>
        <v>13777</v>
      </c>
    </row>
    <row r="200" spans="1:9" ht="12.75">
      <c r="A200" s="4" t="s">
        <v>116</v>
      </c>
      <c r="B200" s="1">
        <v>3276</v>
      </c>
      <c r="C200" s="1">
        <v>19017</v>
      </c>
      <c r="D200">
        <v>150</v>
      </c>
      <c r="E200" s="1">
        <v>2650</v>
      </c>
      <c r="F200">
        <v>76</v>
      </c>
      <c r="G200">
        <v>202</v>
      </c>
      <c r="H200" s="1">
        <f t="shared" si="29"/>
        <v>3502</v>
      </c>
      <c r="I200" s="1">
        <f t="shared" si="30"/>
        <v>21869</v>
      </c>
    </row>
    <row r="201" spans="8:9" ht="12.75">
      <c r="H201" s="1">
        <f t="shared" si="29"/>
        <v>0</v>
      </c>
      <c r="I201" s="1">
        <f t="shared" si="30"/>
        <v>0</v>
      </c>
    </row>
    <row r="202" spans="1:9" ht="12.75">
      <c r="A202" s="4" t="s">
        <v>117</v>
      </c>
      <c r="B202" s="1">
        <f>SUM(B204)</f>
        <v>9349</v>
      </c>
      <c r="C202" s="1">
        <f aca="true" t="shared" si="40" ref="C202:I202">SUM(C204)</f>
        <v>85834</v>
      </c>
      <c r="D202" s="1">
        <f t="shared" si="40"/>
        <v>937</v>
      </c>
      <c r="E202" s="1">
        <f t="shared" si="40"/>
        <v>10126</v>
      </c>
      <c r="F202" s="1">
        <f t="shared" si="40"/>
        <v>1025</v>
      </c>
      <c r="G202" s="1">
        <f t="shared" si="40"/>
        <v>2644</v>
      </c>
      <c r="H202" s="1">
        <f t="shared" si="40"/>
        <v>11311</v>
      </c>
      <c r="I202" s="1">
        <f t="shared" si="40"/>
        <v>98604</v>
      </c>
    </row>
    <row r="203" spans="8:9" ht="12.75">
      <c r="H203" s="1">
        <f t="shared" si="29"/>
        <v>0</v>
      </c>
      <c r="I203" s="1">
        <f t="shared" si="30"/>
        <v>0</v>
      </c>
    </row>
    <row r="204" spans="1:9" ht="12.75">
      <c r="A204" s="4" t="s">
        <v>118</v>
      </c>
      <c r="B204" s="1">
        <v>9349</v>
      </c>
      <c r="C204" s="1">
        <v>85834</v>
      </c>
      <c r="D204">
        <v>937</v>
      </c>
      <c r="E204" s="1">
        <v>10126</v>
      </c>
      <c r="F204" s="1">
        <v>1025</v>
      </c>
      <c r="G204" s="1">
        <v>2644</v>
      </c>
      <c r="H204" s="1">
        <f t="shared" si="29"/>
        <v>11311</v>
      </c>
      <c r="I204" s="1">
        <f t="shared" si="30"/>
        <v>98604</v>
      </c>
    </row>
    <row r="205" spans="8:9" ht="12.75">
      <c r="H205" s="1">
        <f aca="true" t="shared" si="41" ref="H205:H222">SUM(F205,D205,B205)</f>
        <v>0</v>
      </c>
      <c r="I205" s="1">
        <f aca="true" t="shared" si="42" ref="I205:I222">SUM(G205,E205,C205)</f>
        <v>0</v>
      </c>
    </row>
    <row r="206" spans="1:9" ht="12.75">
      <c r="A206" s="4" t="s">
        <v>119</v>
      </c>
      <c r="B206" s="1">
        <f>SUM(B208:B213)</f>
        <v>46458</v>
      </c>
      <c r="C206" s="1">
        <f aca="true" t="shared" si="43" ref="C206:I206">SUM(C208:C213)</f>
        <v>306399</v>
      </c>
      <c r="D206" s="1">
        <f t="shared" si="43"/>
        <v>3687</v>
      </c>
      <c r="E206" s="1">
        <f t="shared" si="43"/>
        <v>44185</v>
      </c>
      <c r="F206" s="1">
        <f t="shared" si="43"/>
        <v>4490</v>
      </c>
      <c r="G206" s="1">
        <f t="shared" si="43"/>
        <v>24548</v>
      </c>
      <c r="H206" s="1">
        <f t="shared" si="43"/>
        <v>54635</v>
      </c>
      <c r="I206" s="1">
        <f t="shared" si="43"/>
        <v>375132</v>
      </c>
    </row>
    <row r="207" spans="8:9" ht="12.75">
      <c r="H207" s="1">
        <f t="shared" si="41"/>
        <v>0</v>
      </c>
      <c r="I207" s="1">
        <f t="shared" si="42"/>
        <v>0</v>
      </c>
    </row>
    <row r="208" spans="1:9" ht="12.75">
      <c r="A208" s="4" t="s">
        <v>120</v>
      </c>
      <c r="B208" s="1">
        <v>15540</v>
      </c>
      <c r="C208" s="1">
        <v>95921</v>
      </c>
      <c r="D208" s="1">
        <v>1798</v>
      </c>
      <c r="E208" s="1">
        <v>21699</v>
      </c>
      <c r="F208" s="1">
        <v>1009</v>
      </c>
      <c r="G208" s="1">
        <v>6758</v>
      </c>
      <c r="H208" s="1">
        <f t="shared" si="41"/>
        <v>18347</v>
      </c>
      <c r="I208" s="1">
        <f t="shared" si="42"/>
        <v>124378</v>
      </c>
    </row>
    <row r="209" spans="1:9" ht="12.75">
      <c r="A209" s="4" t="s">
        <v>121</v>
      </c>
      <c r="B209" s="1">
        <v>13167</v>
      </c>
      <c r="C209" s="1">
        <v>89911</v>
      </c>
      <c r="D209">
        <v>796</v>
      </c>
      <c r="E209" s="1">
        <v>9005</v>
      </c>
      <c r="F209" s="1">
        <v>1108</v>
      </c>
      <c r="G209" s="1">
        <v>5296</v>
      </c>
      <c r="H209" s="1">
        <f t="shared" si="41"/>
        <v>15071</v>
      </c>
      <c r="I209" s="1">
        <f t="shared" si="42"/>
        <v>104212</v>
      </c>
    </row>
    <row r="210" spans="1:9" ht="12.75">
      <c r="A210" s="4" t="s">
        <v>122</v>
      </c>
      <c r="B210" s="1">
        <v>7879</v>
      </c>
      <c r="C210" s="1">
        <v>47961</v>
      </c>
      <c r="D210">
        <v>576</v>
      </c>
      <c r="E210" s="1">
        <v>5480</v>
      </c>
      <c r="F210">
        <v>326</v>
      </c>
      <c r="G210" s="1">
        <v>1037</v>
      </c>
      <c r="H210" s="1">
        <f t="shared" si="41"/>
        <v>8781</v>
      </c>
      <c r="I210" s="1">
        <f t="shared" si="42"/>
        <v>54478</v>
      </c>
    </row>
    <row r="211" spans="1:9" ht="12.75">
      <c r="A211" s="4" t="s">
        <v>123</v>
      </c>
      <c r="B211" s="1">
        <v>3249</v>
      </c>
      <c r="C211" s="1">
        <v>20413</v>
      </c>
      <c r="D211">
        <v>349</v>
      </c>
      <c r="E211" s="1">
        <v>4876</v>
      </c>
      <c r="F211">
        <v>450</v>
      </c>
      <c r="G211" s="1">
        <v>1919</v>
      </c>
      <c r="H211" s="1">
        <f t="shared" si="41"/>
        <v>4048</v>
      </c>
      <c r="I211" s="1">
        <f t="shared" si="42"/>
        <v>27208</v>
      </c>
    </row>
    <row r="212" spans="1:9" ht="12.75">
      <c r="A212" s="4" t="s">
        <v>124</v>
      </c>
      <c r="B212" s="1">
        <v>3159</v>
      </c>
      <c r="C212" s="1">
        <v>31797</v>
      </c>
      <c r="D212">
        <v>168</v>
      </c>
      <c r="E212" s="1">
        <v>3125</v>
      </c>
      <c r="F212" s="1">
        <v>1119</v>
      </c>
      <c r="G212" s="1">
        <v>6442</v>
      </c>
      <c r="H212" s="1">
        <f t="shared" si="41"/>
        <v>4446</v>
      </c>
      <c r="I212" s="1">
        <f t="shared" si="42"/>
        <v>41364</v>
      </c>
    </row>
    <row r="213" spans="1:9" ht="12.75">
      <c r="A213" s="4" t="s">
        <v>125</v>
      </c>
      <c r="B213" s="1">
        <v>3464</v>
      </c>
      <c r="C213" s="1">
        <v>20396</v>
      </c>
      <c r="F213">
        <v>478</v>
      </c>
      <c r="G213" s="1">
        <v>3096</v>
      </c>
      <c r="H213" s="1">
        <f t="shared" si="41"/>
        <v>3942</v>
      </c>
      <c r="I213" s="1">
        <f t="shared" si="42"/>
        <v>23492</v>
      </c>
    </row>
    <row r="214" spans="8:9" ht="12.75">
      <c r="H214" s="1">
        <f t="shared" si="41"/>
        <v>0</v>
      </c>
      <c r="I214" s="1">
        <f t="shared" si="42"/>
        <v>0</v>
      </c>
    </row>
    <row r="215" spans="1:9" ht="12.75">
      <c r="A215" s="4" t="s">
        <v>126</v>
      </c>
      <c r="B215" s="1">
        <f>SUM(B217)</f>
        <v>18681</v>
      </c>
      <c r="C215" s="1">
        <f aca="true" t="shared" si="44" ref="C215:I215">SUM(C217)</f>
        <v>131214</v>
      </c>
      <c r="D215" s="1">
        <f t="shared" si="44"/>
        <v>385</v>
      </c>
      <c r="E215" s="1">
        <f t="shared" si="44"/>
        <v>7028</v>
      </c>
      <c r="F215" s="1">
        <f t="shared" si="44"/>
        <v>2933</v>
      </c>
      <c r="G215" s="1">
        <f t="shared" si="44"/>
        <v>6291</v>
      </c>
      <c r="H215" s="1">
        <f t="shared" si="44"/>
        <v>21999</v>
      </c>
      <c r="I215" s="1">
        <f t="shared" si="44"/>
        <v>144533</v>
      </c>
    </row>
    <row r="216" spans="8:9" ht="12.75">
      <c r="H216" s="1">
        <f t="shared" si="41"/>
        <v>0</v>
      </c>
      <c r="I216" s="1">
        <f t="shared" si="42"/>
        <v>0</v>
      </c>
    </row>
    <row r="217" spans="1:9" ht="12.75">
      <c r="A217" s="4" t="s">
        <v>127</v>
      </c>
      <c r="B217" s="1">
        <v>18681</v>
      </c>
      <c r="C217" s="1">
        <v>131214</v>
      </c>
      <c r="D217">
        <v>385</v>
      </c>
      <c r="E217" s="1">
        <v>7028</v>
      </c>
      <c r="F217" s="1">
        <v>2933</v>
      </c>
      <c r="G217" s="1">
        <v>6291</v>
      </c>
      <c r="H217" s="1">
        <f t="shared" si="41"/>
        <v>21999</v>
      </c>
      <c r="I217" s="1">
        <f t="shared" si="42"/>
        <v>144533</v>
      </c>
    </row>
    <row r="218" spans="8:9" ht="12.75">
      <c r="H218" s="1">
        <f t="shared" si="41"/>
        <v>0</v>
      </c>
      <c r="I218" s="1">
        <f t="shared" si="42"/>
        <v>0</v>
      </c>
    </row>
    <row r="219" spans="1:10" ht="12.75">
      <c r="A219" s="4" t="s">
        <v>128</v>
      </c>
      <c r="B219" s="1">
        <f>SUM(B221:B222)</f>
        <v>7761</v>
      </c>
      <c r="C219" s="1">
        <f aca="true" t="shared" si="45" ref="C219:J219">SUM(C221:C222)</f>
        <v>68013</v>
      </c>
      <c r="D219" s="1">
        <f t="shared" si="45"/>
        <v>483</v>
      </c>
      <c r="E219" s="1">
        <f t="shared" si="45"/>
        <v>9015</v>
      </c>
      <c r="F219" s="1">
        <f t="shared" si="45"/>
        <v>2581</v>
      </c>
      <c r="G219" s="1">
        <f t="shared" si="45"/>
        <v>19593</v>
      </c>
      <c r="H219" s="1">
        <f t="shared" si="45"/>
        <v>10825</v>
      </c>
      <c r="I219" s="1">
        <f t="shared" si="45"/>
        <v>96621</v>
      </c>
      <c r="J219" s="1">
        <f t="shared" si="45"/>
        <v>0</v>
      </c>
    </row>
    <row r="220" spans="8:9" ht="12.75">
      <c r="H220" s="1">
        <f t="shared" si="41"/>
        <v>0</v>
      </c>
      <c r="I220" s="1">
        <f t="shared" si="42"/>
        <v>0</v>
      </c>
    </row>
    <row r="221" spans="1:9" ht="12.75">
      <c r="A221" s="4" t="s">
        <v>129</v>
      </c>
      <c r="B221" s="1">
        <v>4436</v>
      </c>
      <c r="C221" s="1">
        <v>41661</v>
      </c>
      <c r="D221">
        <v>373</v>
      </c>
      <c r="E221" s="1">
        <v>7628</v>
      </c>
      <c r="F221" s="1">
        <v>2041</v>
      </c>
      <c r="G221" s="1">
        <v>17355</v>
      </c>
      <c r="H221" s="1">
        <f t="shared" si="41"/>
        <v>6850</v>
      </c>
      <c r="I221" s="1">
        <f t="shared" si="42"/>
        <v>66644</v>
      </c>
    </row>
    <row r="222" spans="1:9" ht="12.75">
      <c r="A222" s="4" t="s">
        <v>130</v>
      </c>
      <c r="B222" s="1">
        <v>3325</v>
      </c>
      <c r="C222" s="1">
        <v>26352</v>
      </c>
      <c r="D222">
        <v>110</v>
      </c>
      <c r="E222" s="1">
        <v>1387</v>
      </c>
      <c r="F222">
        <v>540</v>
      </c>
      <c r="G222" s="1">
        <v>2238</v>
      </c>
      <c r="H222" s="1">
        <f t="shared" si="41"/>
        <v>3975</v>
      </c>
      <c r="I222" s="1">
        <f t="shared" si="42"/>
        <v>29977</v>
      </c>
    </row>
  </sheetData>
  <mergeCells count="9">
    <mergeCell ref="A1:J1"/>
    <mergeCell ref="A3:J3"/>
    <mergeCell ref="D7:E7"/>
    <mergeCell ref="F7:G7"/>
    <mergeCell ref="H7:I7"/>
    <mergeCell ref="B6:C6"/>
    <mergeCell ref="B7:C7"/>
    <mergeCell ref="D6:E6"/>
    <mergeCell ref="F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2004-02-25T13:55:40Z</cp:lastPrinted>
  <dcterms:created xsi:type="dcterms:W3CDTF">2004-01-27T17:14:34Z</dcterms:created>
  <dcterms:modified xsi:type="dcterms:W3CDTF">2005-05-25T20:47:43Z</dcterms:modified>
  <cp:category/>
  <cp:version/>
  <cp:contentType/>
  <cp:contentStatus/>
</cp:coreProperties>
</file>