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5" sheetId="1" r:id="rId1"/>
  </sheets>
  <definedNames>
    <definedName name="_xlnm.Print_Titles" localSheetId="0">'CUAD1615'!$1:$10</definedName>
  </definedNames>
  <calcPr fullCalcOnLoad="1"/>
</workbook>
</file>

<file path=xl/sharedStrings.xml><?xml version="1.0" encoding="utf-8"?>
<sst xmlns="http://schemas.openxmlformats.org/spreadsheetml/2006/main" count="155" uniqueCount="153">
  <si>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</si>
  <si>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</si>
  <si>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</si>
  <si>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</si>
  <si>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</si>
  <si>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</si>
  <si>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</si>
  <si>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</si>
  <si>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</si>
  <si>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</si>
  <si>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</si>
  <si>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</si>
  <si>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</si>
  <si>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</si>
  <si>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</si>
  <si>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</si>
  <si>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</si>
  <si>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</si>
  <si>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</si>
  <si>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</si>
  <si>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</si>
  <si>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</si>
  <si>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</si>
  <si>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</si>
  <si>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</si>
  <si>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</si>
  <si>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</si>
  <si>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</si>
  <si>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</si>
  <si>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</si>
  <si>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</si>
  <si>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</si>
  <si>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</si>
  <si>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</si>
  <si>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</si>
  <si>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</si>
  <si>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</si>
  <si>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</si>
  <si>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</si>
  <si>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</si>
  <si>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</si>
  <si>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</si>
  <si>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</si>
  <si>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</si>
  <si>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</si>
  <si>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</si>
  <si>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</si>
  <si>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</si>
  <si>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</si>
  <si>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</si>
  <si>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</si>
  <si>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</si>
  <si>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</si>
  <si>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</si>
  <si>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</si>
  <si>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</si>
  <si>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</si>
  <si>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</si>
  <si>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</si>
  <si>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</si>
  <si>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</si>
  <si>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</si>
  <si>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</si>
  <si>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</si>
  <si>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</si>
  <si>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</si>
  <si>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</si>
  <si>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</si>
  <si>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</si>
  <si>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</si>
  <si>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</si>
  <si>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</si>
  <si>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</si>
  <si>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</si>
  <si>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</si>
  <si>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</si>
  <si>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</si>
  <si>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</si>
  <si>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</si>
  <si>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</si>
  <si>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</si>
  <si>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</si>
  <si>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</si>
  <si>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</si>
  <si>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</si>
  <si>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</si>
  <si>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</si>
  <si>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</si>
  <si>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</si>
  <si>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</si>
  <si>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</si>
  <si>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</si>
  <si>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</si>
  <si>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</si>
  <si>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</si>
  <si>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</si>
  <si>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</si>
  <si>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</si>
  <si>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</si>
  <si>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</si>
  <si>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</si>
  <si>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</si>
  <si>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</si>
  <si>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</si>
  <si>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</si>
  <si>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</si>
  <si>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</si>
  <si>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</si>
  <si>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</si>
  <si>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</si>
  <si>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</si>
  <si>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</si>
  <si>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</si>
  <si>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</si>
  <si>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</si>
  <si>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</si>
  <si>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</si>
  <si>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</si>
  <si>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</si>
  <si>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</si>
  <si>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</si>
  <si>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</si>
  <si>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</si>
  <si>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</si>
  <si>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</si>
  <si>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</si>
  <si>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</si>
  <si>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</si>
  <si>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</si>
  <si>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</si>
  <si>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</si>
  <si>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</si>
  <si>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</si>
  <si>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</si>
  <si>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</si>
  <si>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</si>
  <si>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</si>
  <si>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</si>
  <si>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</si>
  <si>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</si>
  <si>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</si>
  <si>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</si>
  <si>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</si>
  <si>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</si>
  <si>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</si>
  <si>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</si>
  <si>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</si>
  <si>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PROMEDIO DE</t>
  </si>
  <si>
    <t xml:space="preserve">DIAS </t>
  </si>
  <si>
    <t>16. 15 SERVICIOS HOSPITALARIOS EN GINECO-OBSTETRICIA POR UNIDAD MEDICA</t>
  </si>
  <si>
    <t>H.G. "DR. GONZALO CASTAÑEDA"</t>
  </si>
  <si>
    <t>ANUARIO ESTADISTICO 2001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</si>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</sst>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showGridLines="0" tabSelected="1" view="pageBreakPreview" zoomScale="6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7" width="15.7109375" style="1" customWidth="1"/>
    <col min="8" max="9" width="15.7109375" style="6" customWidth="1"/>
  </cols>
  <sheetData>
    <row r="1" spans="1:9" ht="12.75">
      <c r="A1" s="10" t="s">
        <v>151</v>
      </c>
      <c r="B1" s="10"/>
      <c r="C1" s="10"/>
      <c r="D1" s="10"/>
      <c r="E1" s="10"/>
      <c r="F1" s="10"/>
      <c r="G1" s="10"/>
      <c r="H1" s="10"/>
      <c r="I1" s="10"/>
    </row>
    <row r="3" spans="1:9" ht="12.75">
      <c r="A3" s="10" t="s">
        <v>149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"/>
      <c r="B4" s="7"/>
      <c r="C4" s="7"/>
      <c r="D4" s="7"/>
      <c r="E4" s="7"/>
      <c r="F4" s="7"/>
      <c r="G4" s="7"/>
      <c r="H4" s="4"/>
      <c r="I4" s="4"/>
    </row>
    <row r="7" spans="3:9" ht="12.75">
      <c r="C7" s="8" t="s">
        <v>148</v>
      </c>
      <c r="D7" s="9" t="s">
        <v>146</v>
      </c>
      <c r="E7" s="9"/>
      <c r="F7" s="8" t="s">
        <v>0</v>
      </c>
      <c r="G7" s="8" t="s">
        <v>0</v>
      </c>
      <c r="H7" s="5" t="s">
        <v>1</v>
      </c>
      <c r="I7" s="5" t="s">
        <v>147</v>
      </c>
    </row>
    <row r="8" spans="1:9" ht="12.75">
      <c r="A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5" t="s">
        <v>9</v>
      </c>
      <c r="I8" s="5" t="s">
        <v>8</v>
      </c>
    </row>
    <row r="9" spans="1:9" ht="12.75">
      <c r="A9" s="2"/>
      <c r="B9" s="7"/>
      <c r="C9" s="7"/>
      <c r="D9" s="7"/>
      <c r="E9" s="7"/>
      <c r="F9" s="7"/>
      <c r="G9" s="7"/>
      <c r="H9" s="4"/>
      <c r="I9" s="4"/>
    </row>
    <row r="10" spans="1:9" ht="12.75">
      <c r="A10" s="3" t="s">
        <v>10</v>
      </c>
      <c r="B10" s="1">
        <f>SUM(B12:B13)</f>
        <v>25</v>
      </c>
      <c r="C10" s="1">
        <f>SUM(C12:C13)</f>
        <v>450170</v>
      </c>
      <c r="D10" s="1">
        <f>SUM(D12:D13)</f>
        <v>92530</v>
      </c>
      <c r="E10" s="1">
        <f>SUM(E12:E13)</f>
        <v>92619</v>
      </c>
      <c r="F10" s="1">
        <f>SUM(F12:F13)</f>
        <v>279774</v>
      </c>
      <c r="G10" s="1">
        <v>215045</v>
      </c>
      <c r="H10" s="6">
        <f>IF(C10=0,"",(F10/C10)*100)</f>
        <v>62.14852166959148</v>
      </c>
      <c r="I10" s="6">
        <v>2.32</v>
      </c>
    </row>
    <row r="11" ht="12.75">
      <c r="H11" s="6">
        <f aca="true" t="shared" si="0" ref="H11:H74">IF(C11=0,"",(F11/C11)*100)</f>
      </c>
    </row>
    <row r="12" spans="1:9" ht="12.75">
      <c r="A12" s="3" t="s">
        <v>11</v>
      </c>
      <c r="B12" s="1">
        <f aca="true" t="shared" si="1" ref="B12:G12">SUM(B15:B34)/2</f>
        <v>10</v>
      </c>
      <c r="C12" s="1">
        <f t="shared" si="1"/>
        <v>115331</v>
      </c>
      <c r="D12" s="1">
        <f t="shared" si="1"/>
        <v>25050</v>
      </c>
      <c r="E12" s="1">
        <f t="shared" si="1"/>
        <v>25067</v>
      </c>
      <c r="F12" s="1">
        <f t="shared" si="1"/>
        <v>75237</v>
      </c>
      <c r="G12" s="1">
        <f t="shared" si="1"/>
        <v>65559</v>
      </c>
      <c r="H12" s="6">
        <f t="shared" si="0"/>
        <v>65.23571286124286</v>
      </c>
      <c r="I12" s="6">
        <v>2.62</v>
      </c>
    </row>
    <row r="13" spans="1:9" ht="12.75">
      <c r="A13" s="3" t="s">
        <v>12</v>
      </c>
      <c r="B13" s="1">
        <f aca="true" t="shared" si="2" ref="B13:G13">SUM(B36:B218)/2</f>
        <v>15</v>
      </c>
      <c r="C13" s="1">
        <f t="shared" si="2"/>
        <v>334839</v>
      </c>
      <c r="D13" s="1">
        <f t="shared" si="2"/>
        <v>67480</v>
      </c>
      <c r="E13" s="1">
        <f t="shared" si="2"/>
        <v>67552</v>
      </c>
      <c r="F13" s="1">
        <f t="shared" si="2"/>
        <v>204537</v>
      </c>
      <c r="G13" s="1">
        <f t="shared" si="2"/>
        <v>149486</v>
      </c>
      <c r="H13" s="6">
        <f t="shared" si="0"/>
        <v>61.08517824984545</v>
      </c>
      <c r="I13" s="6">
        <v>2.21</v>
      </c>
    </row>
    <row r="14" ht="12.75">
      <c r="H14" s="6">
        <f t="shared" si="0"/>
      </c>
    </row>
    <row r="15" spans="1:9" ht="12.75">
      <c r="A15" s="3" t="s">
        <v>13</v>
      </c>
      <c r="B15" s="1">
        <f aca="true" t="shared" si="3" ref="B15:G15">SUM(B17:B18)</f>
        <v>1</v>
      </c>
      <c r="C15" s="1">
        <f t="shared" si="3"/>
        <v>23782</v>
      </c>
      <c r="D15" s="1">
        <f t="shared" si="3"/>
        <v>5867</v>
      </c>
      <c r="E15" s="1">
        <f t="shared" si="3"/>
        <v>5874</v>
      </c>
      <c r="F15" s="1">
        <f t="shared" si="3"/>
        <v>16957</v>
      </c>
      <c r="G15" s="1">
        <f t="shared" si="3"/>
        <v>14774</v>
      </c>
      <c r="H15" s="6">
        <f t="shared" si="0"/>
        <v>71.3018249095955</v>
      </c>
      <c r="I15" s="6">
        <v>2.52</v>
      </c>
    </row>
    <row r="16" ht="12.75">
      <c r="H16" s="6">
        <f t="shared" si="0"/>
      </c>
    </row>
    <row r="17" spans="1:9" ht="12.75">
      <c r="A17" s="3" t="s">
        <v>14</v>
      </c>
      <c r="B17" s="1">
        <v>1</v>
      </c>
      <c r="C17" s="1">
        <v>15022</v>
      </c>
      <c r="D17" s="1">
        <v>3409</v>
      </c>
      <c r="E17" s="1">
        <v>3420</v>
      </c>
      <c r="F17" s="1">
        <v>11486</v>
      </c>
      <c r="G17" s="1">
        <v>9382</v>
      </c>
      <c r="H17" s="6">
        <f t="shared" si="0"/>
        <v>76.4611902542937</v>
      </c>
      <c r="I17" s="6">
        <v>2.74</v>
      </c>
    </row>
    <row r="18" spans="1:9" ht="12.75">
      <c r="A18" s="3" t="s">
        <v>150</v>
      </c>
      <c r="C18" s="1">
        <v>8760</v>
      </c>
      <c r="D18" s="1">
        <v>2458</v>
      </c>
      <c r="E18" s="1">
        <v>2454</v>
      </c>
      <c r="F18" s="1">
        <v>5471</v>
      </c>
      <c r="G18" s="1">
        <v>5392</v>
      </c>
      <c r="H18" s="6">
        <f t="shared" si="0"/>
        <v>62.454337899543376</v>
      </c>
      <c r="I18" s="6">
        <v>2.2</v>
      </c>
    </row>
    <row r="19" ht="12.75">
      <c r="H19" s="6">
        <f t="shared" si="0"/>
      </c>
    </row>
    <row r="20" spans="1:9" ht="12.75">
      <c r="A20" s="3" t="s">
        <v>15</v>
      </c>
      <c r="B20" s="1">
        <f aca="true" t="shared" si="4" ref="B20:G20">SUM(B22:B23)</f>
        <v>3</v>
      </c>
      <c r="C20" s="1">
        <f t="shared" si="4"/>
        <v>36182</v>
      </c>
      <c r="D20" s="1">
        <f t="shared" si="4"/>
        <v>6890</v>
      </c>
      <c r="E20" s="1">
        <f t="shared" si="4"/>
        <v>6898</v>
      </c>
      <c r="F20" s="1">
        <f t="shared" si="4"/>
        <v>18509</v>
      </c>
      <c r="G20" s="1">
        <f t="shared" si="4"/>
        <v>17456</v>
      </c>
      <c r="H20" s="6">
        <f t="shared" si="0"/>
        <v>51.155270576529766</v>
      </c>
      <c r="I20" s="6">
        <v>2.53</v>
      </c>
    </row>
    <row r="21" ht="12.75">
      <c r="H21" s="6">
        <f t="shared" si="0"/>
      </c>
    </row>
    <row r="22" spans="1:9" ht="12.75">
      <c r="A22" s="3" t="s">
        <v>16</v>
      </c>
      <c r="B22" s="1">
        <v>3</v>
      </c>
      <c r="C22" s="1">
        <v>28470</v>
      </c>
      <c r="D22" s="1">
        <v>4464</v>
      </c>
      <c r="E22" s="1">
        <v>4476</v>
      </c>
      <c r="F22" s="1">
        <v>11639</v>
      </c>
      <c r="G22" s="1">
        <v>11203</v>
      </c>
      <c r="H22" s="6">
        <f t="shared" si="0"/>
        <v>40.88162978573938</v>
      </c>
      <c r="I22" s="6">
        <v>2.5</v>
      </c>
    </row>
    <row r="23" spans="1:9" ht="12.75">
      <c r="A23" s="3" t="s">
        <v>17</v>
      </c>
      <c r="C23" s="1">
        <v>7712</v>
      </c>
      <c r="D23" s="1">
        <v>2426</v>
      </c>
      <c r="E23" s="1">
        <v>2422</v>
      </c>
      <c r="F23" s="1">
        <v>6870</v>
      </c>
      <c r="G23" s="1">
        <v>6253</v>
      </c>
      <c r="H23" s="6">
        <f t="shared" si="0"/>
        <v>89.08195020746888</v>
      </c>
      <c r="I23" s="6">
        <v>2.58</v>
      </c>
    </row>
    <row r="24" ht="12.75">
      <c r="H24" s="6">
        <f t="shared" si="0"/>
      </c>
    </row>
    <row r="25" spans="1:9" ht="12.75">
      <c r="A25" s="3" t="s">
        <v>18</v>
      </c>
      <c r="B25" s="1">
        <f aca="true" t="shared" si="5" ref="B25:G25">SUM(B27:B29)</f>
        <v>3</v>
      </c>
      <c r="C25" s="1">
        <f t="shared" si="5"/>
        <v>38484</v>
      </c>
      <c r="D25" s="1">
        <f t="shared" si="5"/>
        <v>8172</v>
      </c>
      <c r="E25" s="1">
        <f t="shared" si="5"/>
        <v>8178</v>
      </c>
      <c r="F25" s="1">
        <f t="shared" si="5"/>
        <v>28554</v>
      </c>
      <c r="G25" s="1">
        <f t="shared" si="5"/>
        <v>23016</v>
      </c>
      <c r="H25" s="6">
        <f t="shared" si="0"/>
        <v>74.19706891175554</v>
      </c>
      <c r="I25" s="6">
        <v>2.81</v>
      </c>
    </row>
    <row r="26" ht="12.75">
      <c r="H26" s="6">
        <f t="shared" si="0"/>
      </c>
    </row>
    <row r="27" spans="1:9" ht="12.75">
      <c r="A27" s="3" t="s">
        <v>19</v>
      </c>
      <c r="C27" s="1">
        <v>11077</v>
      </c>
      <c r="D27" s="1">
        <v>1482</v>
      </c>
      <c r="E27" s="1">
        <v>1489</v>
      </c>
      <c r="F27" s="1">
        <v>6195</v>
      </c>
      <c r="G27" s="1">
        <v>6000</v>
      </c>
      <c r="H27" s="6">
        <f t="shared" si="0"/>
        <v>55.92669495350727</v>
      </c>
      <c r="I27" s="6">
        <v>4.03</v>
      </c>
    </row>
    <row r="28" spans="1:9" ht="12.75">
      <c r="A28" s="3" t="s">
        <v>20</v>
      </c>
      <c r="B28" s="1">
        <v>3</v>
      </c>
      <c r="C28" s="1">
        <v>17885</v>
      </c>
      <c r="D28" s="1">
        <v>4118</v>
      </c>
      <c r="E28" s="1">
        <v>4111</v>
      </c>
      <c r="F28" s="1">
        <v>14597</v>
      </c>
      <c r="G28" s="1">
        <v>10318</v>
      </c>
      <c r="H28" s="6">
        <f t="shared" si="0"/>
        <v>81.61587922840368</v>
      </c>
      <c r="I28" s="6">
        <v>2.51</v>
      </c>
    </row>
    <row r="29" spans="1:9" ht="12.75">
      <c r="A29" s="3" t="s">
        <v>21</v>
      </c>
      <c r="C29" s="1">
        <v>9522</v>
      </c>
      <c r="D29" s="1">
        <v>2572</v>
      </c>
      <c r="E29" s="1">
        <v>2578</v>
      </c>
      <c r="F29" s="1">
        <v>7762</v>
      </c>
      <c r="G29" s="1">
        <v>6698</v>
      </c>
      <c r="H29" s="6">
        <f t="shared" si="0"/>
        <v>81.51648813274522</v>
      </c>
      <c r="I29" s="6">
        <v>2.6</v>
      </c>
    </row>
    <row r="30" ht="12.75">
      <c r="H30" s="6">
        <f t="shared" si="0"/>
      </c>
    </row>
    <row r="31" spans="1:9" ht="12.75">
      <c r="A31" s="3" t="s">
        <v>22</v>
      </c>
      <c r="B31" s="1">
        <f aca="true" t="shared" si="6" ref="B31:G31">SUM(B33:B34)</f>
        <v>3</v>
      </c>
      <c r="C31" s="1">
        <f t="shared" si="6"/>
        <v>16883</v>
      </c>
      <c r="D31" s="1">
        <f t="shared" si="6"/>
        <v>4121</v>
      </c>
      <c r="E31" s="1">
        <f t="shared" si="6"/>
        <v>4117</v>
      </c>
      <c r="F31" s="1">
        <f t="shared" si="6"/>
        <v>11217</v>
      </c>
      <c r="G31" s="1">
        <f t="shared" si="6"/>
        <v>10313</v>
      </c>
      <c r="H31" s="6">
        <f t="shared" si="0"/>
        <v>66.439613812711</v>
      </c>
      <c r="I31" s="6">
        <v>2.5</v>
      </c>
    </row>
    <row r="32" ht="12.75">
      <c r="H32" s="6">
        <f t="shared" si="0"/>
      </c>
    </row>
    <row r="33" spans="1:9" ht="12.75">
      <c r="A33" s="3" t="s">
        <v>23</v>
      </c>
      <c r="B33" s="1">
        <v>2</v>
      </c>
      <c r="C33" s="1">
        <v>6745</v>
      </c>
      <c r="D33" s="1">
        <v>1391</v>
      </c>
      <c r="E33" s="1">
        <v>1390</v>
      </c>
      <c r="F33" s="1">
        <v>3625</v>
      </c>
      <c r="G33" s="1">
        <v>3386</v>
      </c>
      <c r="H33" s="6">
        <f t="shared" si="0"/>
        <v>53.74351371386212</v>
      </c>
      <c r="I33" s="6">
        <v>2.44</v>
      </c>
    </row>
    <row r="34" spans="1:9" ht="12.75">
      <c r="A34" s="3" t="s">
        <v>24</v>
      </c>
      <c r="B34" s="1">
        <v>1</v>
      </c>
      <c r="C34" s="1">
        <v>10138</v>
      </c>
      <c r="D34" s="1">
        <v>2730</v>
      </c>
      <c r="E34" s="1">
        <v>2727</v>
      </c>
      <c r="F34" s="1">
        <v>7592</v>
      </c>
      <c r="G34" s="1">
        <v>6927</v>
      </c>
      <c r="H34" s="6">
        <f t="shared" si="0"/>
        <v>74.8865653975143</v>
      </c>
      <c r="I34" s="6">
        <v>2.54</v>
      </c>
    </row>
    <row r="35" ht="12.75">
      <c r="H35" s="6">
        <f t="shared" si="0"/>
      </c>
    </row>
    <row r="36" spans="1:9" ht="12.75">
      <c r="A36" s="3" t="s">
        <v>25</v>
      </c>
      <c r="B36" s="1">
        <f aca="true" t="shared" si="7" ref="B36:G36">SUM(B38)</f>
        <v>2</v>
      </c>
      <c r="C36" s="1">
        <f t="shared" si="7"/>
        <v>4380</v>
      </c>
      <c r="D36" s="1">
        <f t="shared" si="7"/>
        <v>1266</v>
      </c>
      <c r="E36" s="1">
        <f t="shared" si="7"/>
        <v>1271</v>
      </c>
      <c r="F36" s="1">
        <f t="shared" si="7"/>
        <v>3429</v>
      </c>
      <c r="G36" s="1">
        <f t="shared" si="7"/>
        <v>2279</v>
      </c>
      <c r="H36" s="6">
        <f t="shared" si="0"/>
        <v>78.2876712328767</v>
      </c>
      <c r="I36" s="6">
        <v>1.79</v>
      </c>
    </row>
    <row r="37" ht="12.75">
      <c r="H37" s="6">
        <f t="shared" si="0"/>
      </c>
    </row>
    <row r="38" spans="1:9" ht="12.75">
      <c r="A38" s="3" t="s">
        <v>26</v>
      </c>
      <c r="B38" s="1">
        <v>2</v>
      </c>
      <c r="C38" s="1">
        <v>4380</v>
      </c>
      <c r="D38" s="1">
        <v>1266</v>
      </c>
      <c r="E38" s="1">
        <v>1271</v>
      </c>
      <c r="F38" s="1">
        <v>3429</v>
      </c>
      <c r="G38" s="1">
        <v>2279</v>
      </c>
      <c r="H38" s="6">
        <f t="shared" si="0"/>
        <v>78.2876712328767</v>
      </c>
      <c r="I38" s="6">
        <v>1.79</v>
      </c>
    </row>
    <row r="39" ht="12.75">
      <c r="H39" s="6">
        <f t="shared" si="0"/>
      </c>
    </row>
    <row r="40" spans="1:9" ht="12.75">
      <c r="A40" s="3" t="s">
        <v>27</v>
      </c>
      <c r="C40" s="1">
        <f>SUM(C42:C44)</f>
        <v>9306</v>
      </c>
      <c r="D40" s="1">
        <f>SUM(D42:D44)</f>
        <v>1485</v>
      </c>
      <c r="E40" s="1">
        <f>SUM(E42:E44)</f>
        <v>1488</v>
      </c>
      <c r="F40" s="1">
        <f>SUM(F42:F44)</f>
        <v>4586</v>
      </c>
      <c r="G40" s="1">
        <f>SUM(G42:G44)</f>
        <v>3341</v>
      </c>
      <c r="H40" s="6">
        <f t="shared" si="0"/>
        <v>49.28003438641736</v>
      </c>
      <c r="I40" s="6">
        <v>2.25</v>
      </c>
    </row>
    <row r="41" ht="12.75">
      <c r="H41" s="6">
        <f t="shared" si="0"/>
      </c>
    </row>
    <row r="42" spans="1:9" ht="12.75">
      <c r="A42" s="3" t="s">
        <v>28</v>
      </c>
      <c r="C42" s="1">
        <v>3955</v>
      </c>
      <c r="D42" s="1">
        <v>620</v>
      </c>
      <c r="E42" s="1">
        <v>619</v>
      </c>
      <c r="F42" s="1">
        <v>1950</v>
      </c>
      <c r="G42" s="1">
        <v>1472</v>
      </c>
      <c r="H42" s="6">
        <f t="shared" si="0"/>
        <v>49.304677623261696</v>
      </c>
      <c r="I42" s="6">
        <v>2.38</v>
      </c>
    </row>
    <row r="43" spans="1:9" ht="12.75">
      <c r="A43" s="3" t="s">
        <v>29</v>
      </c>
      <c r="C43" s="1">
        <v>3285</v>
      </c>
      <c r="D43" s="1">
        <v>510</v>
      </c>
      <c r="E43" s="1">
        <v>515</v>
      </c>
      <c r="F43" s="1">
        <v>1597</v>
      </c>
      <c r="G43" s="1">
        <v>1187</v>
      </c>
      <c r="H43" s="6">
        <f t="shared" si="0"/>
        <v>48.61491628614916</v>
      </c>
      <c r="I43" s="6">
        <v>2.3</v>
      </c>
    </row>
    <row r="44" spans="1:9" ht="12.75">
      <c r="A44" s="3" t="s">
        <v>30</v>
      </c>
      <c r="C44" s="1">
        <v>2066</v>
      </c>
      <c r="D44" s="1">
        <v>355</v>
      </c>
      <c r="E44" s="1">
        <v>354</v>
      </c>
      <c r="F44" s="1">
        <v>1039</v>
      </c>
      <c r="G44" s="1">
        <v>682</v>
      </c>
      <c r="H44" s="6">
        <f t="shared" si="0"/>
        <v>50.290416263310746</v>
      </c>
      <c r="I44" s="6">
        <v>1.93</v>
      </c>
    </row>
    <row r="45" ht="12.75">
      <c r="H45" s="6">
        <f t="shared" si="0"/>
      </c>
    </row>
    <row r="46" spans="1:9" ht="12.75">
      <c r="A46" s="3" t="s">
        <v>31</v>
      </c>
      <c r="C46" s="1">
        <f>SUM(C48:C50)</f>
        <v>4104</v>
      </c>
      <c r="D46" s="1">
        <f>SUM(D48:D50)</f>
        <v>1089</v>
      </c>
      <c r="E46" s="1">
        <f>SUM(E48:E50)</f>
        <v>1093</v>
      </c>
      <c r="F46" s="1">
        <f>SUM(F48:F50)</f>
        <v>2550</v>
      </c>
      <c r="G46" s="1">
        <f>SUM(G48:G50)</f>
        <v>2288</v>
      </c>
      <c r="H46" s="6">
        <f t="shared" si="0"/>
        <v>62.13450292397661</v>
      </c>
      <c r="I46" s="6">
        <v>2.09</v>
      </c>
    </row>
    <row r="47" ht="12.75">
      <c r="H47" s="6">
        <f t="shared" si="0"/>
      </c>
    </row>
    <row r="48" spans="1:9" ht="12.75">
      <c r="A48" s="3" t="s">
        <v>32</v>
      </c>
      <c r="C48" s="1">
        <v>2554</v>
      </c>
      <c r="D48" s="1">
        <v>686</v>
      </c>
      <c r="E48" s="1">
        <v>683</v>
      </c>
      <c r="F48" s="1">
        <v>1701</v>
      </c>
      <c r="G48" s="1">
        <v>1578</v>
      </c>
      <c r="H48" s="6">
        <f t="shared" si="0"/>
        <v>66.60140955364135</v>
      </c>
      <c r="I48" s="6">
        <v>2.31</v>
      </c>
    </row>
    <row r="49" spans="1:9" ht="12.75">
      <c r="A49" s="3" t="s">
        <v>33</v>
      </c>
      <c r="C49" s="1">
        <v>820</v>
      </c>
      <c r="D49" s="1">
        <v>257</v>
      </c>
      <c r="E49" s="1">
        <v>257</v>
      </c>
      <c r="F49" s="1">
        <v>519</v>
      </c>
      <c r="G49" s="1">
        <v>486</v>
      </c>
      <c r="H49" s="6">
        <f t="shared" si="0"/>
        <v>63.29268292682927</v>
      </c>
      <c r="I49" s="6">
        <v>1.89</v>
      </c>
    </row>
    <row r="50" spans="1:9" ht="12.75">
      <c r="A50" s="3" t="s">
        <v>34</v>
      </c>
      <c r="C50" s="1">
        <v>730</v>
      </c>
      <c r="D50" s="1">
        <v>146</v>
      </c>
      <c r="E50" s="1">
        <v>153</v>
      </c>
      <c r="F50" s="1">
        <v>330</v>
      </c>
      <c r="G50" s="1">
        <v>224</v>
      </c>
      <c r="H50" s="6">
        <f t="shared" si="0"/>
        <v>45.20547945205479</v>
      </c>
      <c r="I50" s="6">
        <v>1.46</v>
      </c>
    </row>
    <row r="51" ht="12.75">
      <c r="H51" s="6">
        <f t="shared" si="0"/>
      </c>
    </row>
    <row r="52" spans="1:9" ht="12.75">
      <c r="A52" s="3" t="s">
        <v>35</v>
      </c>
      <c r="C52" s="1">
        <f>SUM(C54:C55)</f>
        <v>4684</v>
      </c>
      <c r="D52" s="1">
        <f>SUM(D54:D55)</f>
        <v>745</v>
      </c>
      <c r="E52" s="1">
        <f>SUM(E54:E55)</f>
        <v>744</v>
      </c>
      <c r="F52" s="1">
        <f>SUM(F54:F55)</f>
        <v>2267</v>
      </c>
      <c r="G52" s="1">
        <f>SUM(G54:G55)</f>
        <v>1472</v>
      </c>
      <c r="H52" s="6">
        <f t="shared" si="0"/>
        <v>48.398804440649016</v>
      </c>
      <c r="I52" s="6">
        <v>1.98</v>
      </c>
    </row>
    <row r="53" ht="12.75">
      <c r="H53" s="6">
        <f>IF(C53=0,"",(F53/C53)*100)</f>
      </c>
    </row>
    <row r="54" spans="1:9" ht="12.75">
      <c r="A54" s="3" t="s">
        <v>36</v>
      </c>
      <c r="C54" s="1">
        <v>3650</v>
      </c>
      <c r="D54" s="1">
        <v>614</v>
      </c>
      <c r="E54" s="1">
        <v>613</v>
      </c>
      <c r="F54" s="1">
        <v>1865</v>
      </c>
      <c r="G54" s="1">
        <v>1250</v>
      </c>
      <c r="H54" s="6">
        <f t="shared" si="0"/>
        <v>51.0958904109589</v>
      </c>
      <c r="I54" s="6">
        <v>2.04</v>
      </c>
    </row>
    <row r="55" spans="1:9" ht="12.75">
      <c r="A55" s="3" t="s">
        <v>37</v>
      </c>
      <c r="C55" s="1">
        <v>1034</v>
      </c>
      <c r="D55" s="1">
        <v>131</v>
      </c>
      <c r="E55" s="1">
        <v>131</v>
      </c>
      <c r="F55" s="1">
        <v>402</v>
      </c>
      <c r="G55" s="1">
        <v>222</v>
      </c>
      <c r="H55" s="6">
        <f t="shared" si="0"/>
        <v>38.87814313346228</v>
      </c>
      <c r="I55" s="6">
        <v>1.69</v>
      </c>
    </row>
    <row r="56" ht="12.75">
      <c r="H56" s="6">
        <f t="shared" si="0"/>
      </c>
    </row>
    <row r="57" spans="1:9" ht="12.75">
      <c r="A57" s="3" t="s">
        <v>38</v>
      </c>
      <c r="B57" s="1">
        <f aca="true" t="shared" si="8" ref="B57:G57">SUM(B59:B63)</f>
        <v>1</v>
      </c>
      <c r="C57" s="1">
        <f t="shared" si="8"/>
        <v>14501</v>
      </c>
      <c r="D57" s="1">
        <f t="shared" si="8"/>
        <v>2874</v>
      </c>
      <c r="E57" s="1">
        <f t="shared" si="8"/>
        <v>2871</v>
      </c>
      <c r="F57" s="1">
        <f t="shared" si="8"/>
        <v>9036</v>
      </c>
      <c r="G57" s="1">
        <f t="shared" si="8"/>
        <v>6513</v>
      </c>
      <c r="H57" s="6">
        <f t="shared" si="0"/>
        <v>62.31294393490104</v>
      </c>
      <c r="I57" s="6">
        <v>2.27</v>
      </c>
    </row>
    <row r="58" ht="12.75">
      <c r="H58" s="6">
        <f t="shared" si="0"/>
      </c>
    </row>
    <row r="59" spans="1:9" ht="12.75">
      <c r="A59" s="3" t="s">
        <v>39</v>
      </c>
      <c r="B59" s="1">
        <v>1</v>
      </c>
      <c r="C59" s="1">
        <v>4704</v>
      </c>
      <c r="D59" s="1">
        <v>941</v>
      </c>
      <c r="E59" s="1">
        <v>940</v>
      </c>
      <c r="F59" s="1">
        <v>4088</v>
      </c>
      <c r="G59" s="1">
        <v>2639</v>
      </c>
      <c r="H59" s="6">
        <f t="shared" si="0"/>
        <v>86.90476190476191</v>
      </c>
      <c r="I59" s="6">
        <v>2.81</v>
      </c>
    </row>
    <row r="60" spans="1:9" ht="12.75">
      <c r="A60" s="3" t="s">
        <v>40</v>
      </c>
      <c r="C60" s="1">
        <v>6024</v>
      </c>
      <c r="D60" s="1">
        <v>1242</v>
      </c>
      <c r="E60" s="1">
        <v>1236</v>
      </c>
      <c r="F60" s="1">
        <v>3544</v>
      </c>
      <c r="G60" s="1">
        <v>2671</v>
      </c>
      <c r="H60" s="6">
        <f t="shared" si="0"/>
        <v>58.831341301460824</v>
      </c>
      <c r="I60" s="6">
        <v>2.16</v>
      </c>
    </row>
    <row r="61" spans="1:9" ht="12.75">
      <c r="A61" s="3" t="s">
        <v>41</v>
      </c>
      <c r="C61" s="1">
        <v>1460</v>
      </c>
      <c r="D61" s="1">
        <v>462</v>
      </c>
      <c r="E61" s="1">
        <v>467</v>
      </c>
      <c r="F61" s="1">
        <v>885</v>
      </c>
      <c r="G61" s="1">
        <v>814</v>
      </c>
      <c r="H61" s="6">
        <f t="shared" si="0"/>
        <v>60.61643835616438</v>
      </c>
      <c r="I61" s="6">
        <v>1.74</v>
      </c>
    </row>
    <row r="62" spans="1:9" ht="12.75">
      <c r="A62" s="3" t="s">
        <v>42</v>
      </c>
      <c r="C62" s="1">
        <v>488</v>
      </c>
      <c r="D62" s="1">
        <v>103</v>
      </c>
      <c r="E62" s="1">
        <v>102</v>
      </c>
      <c r="F62" s="1">
        <v>208</v>
      </c>
      <c r="G62" s="1">
        <v>188</v>
      </c>
      <c r="H62" s="6">
        <f t="shared" si="0"/>
        <v>42.62295081967213</v>
      </c>
      <c r="I62" s="6">
        <v>1.84</v>
      </c>
    </row>
    <row r="63" spans="1:9" ht="12.75">
      <c r="A63" s="3" t="s">
        <v>43</v>
      </c>
      <c r="C63" s="1">
        <v>1825</v>
      </c>
      <c r="D63" s="1">
        <v>126</v>
      </c>
      <c r="E63" s="1">
        <v>126</v>
      </c>
      <c r="F63" s="1">
        <v>311</v>
      </c>
      <c r="G63" s="1">
        <v>201</v>
      </c>
      <c r="H63" s="6">
        <f t="shared" si="0"/>
        <v>17.041095890410958</v>
      </c>
      <c r="I63" s="6">
        <v>1.6</v>
      </c>
    </row>
    <row r="64" ht="12.75">
      <c r="H64" s="6">
        <f t="shared" si="0"/>
      </c>
    </row>
    <row r="65" spans="1:9" ht="12.75">
      <c r="A65" s="3" t="s">
        <v>44</v>
      </c>
      <c r="C65" s="1">
        <f>SUM(C67:C68)</f>
        <v>4927</v>
      </c>
      <c r="D65" s="1">
        <f>SUM(D67:D68)</f>
        <v>731</v>
      </c>
      <c r="E65" s="1">
        <f>SUM(E67:E68)</f>
        <v>733</v>
      </c>
      <c r="F65" s="1">
        <f>SUM(F67:F68)</f>
        <v>2949</v>
      </c>
      <c r="G65" s="1">
        <f>SUM(G67:G68)</f>
        <v>1388</v>
      </c>
      <c r="H65" s="6">
        <f t="shared" si="0"/>
        <v>59.85386645017252</v>
      </c>
      <c r="I65" s="6">
        <v>1.89</v>
      </c>
    </row>
    <row r="66" ht="12.75">
      <c r="H66" s="6">
        <f t="shared" si="0"/>
      </c>
    </row>
    <row r="67" spans="1:9" ht="12.75">
      <c r="A67" s="3" t="s">
        <v>45</v>
      </c>
      <c r="C67" s="1">
        <v>4015</v>
      </c>
      <c r="D67" s="1">
        <v>554</v>
      </c>
      <c r="E67" s="1">
        <v>556</v>
      </c>
      <c r="F67" s="1">
        <v>2447</v>
      </c>
      <c r="G67" s="1">
        <v>993</v>
      </c>
      <c r="H67" s="6">
        <f t="shared" si="0"/>
        <v>60.9464508094645</v>
      </c>
      <c r="I67" s="6">
        <v>1.79</v>
      </c>
    </row>
    <row r="68" spans="1:9" ht="12.75">
      <c r="A68" s="3" t="s">
        <v>46</v>
      </c>
      <c r="C68" s="1">
        <v>912</v>
      </c>
      <c r="D68" s="1">
        <v>177</v>
      </c>
      <c r="E68" s="1">
        <v>177</v>
      </c>
      <c r="F68" s="1">
        <v>502</v>
      </c>
      <c r="G68" s="1">
        <v>395</v>
      </c>
      <c r="H68" s="6">
        <f t="shared" si="0"/>
        <v>55.04385964912281</v>
      </c>
      <c r="I68" s="6">
        <v>2.23</v>
      </c>
    </row>
    <row r="69" ht="12.75">
      <c r="H69" s="6">
        <f t="shared" si="0"/>
      </c>
    </row>
    <row r="70" spans="1:9" ht="12.75">
      <c r="A70" s="3" t="s">
        <v>47</v>
      </c>
      <c r="C70" s="1">
        <f>SUM(C72:C75)</f>
        <v>11921</v>
      </c>
      <c r="D70" s="1">
        <f>SUM(D72:D75)</f>
        <v>2387</v>
      </c>
      <c r="E70" s="1">
        <f>SUM(E72:E75)</f>
        <v>2387</v>
      </c>
      <c r="F70" s="1">
        <f>SUM(F72:F75)</f>
        <v>8081</v>
      </c>
      <c r="G70" s="1">
        <f>SUM(G72:G75)</f>
        <v>5270</v>
      </c>
      <c r="H70" s="6">
        <f t="shared" si="0"/>
        <v>67.78793725358611</v>
      </c>
      <c r="I70" s="6">
        <v>2.21</v>
      </c>
    </row>
    <row r="71" ht="12.75">
      <c r="H71" s="6">
        <f t="shared" si="0"/>
      </c>
    </row>
    <row r="72" spans="1:9" ht="12.75">
      <c r="A72" s="3" t="s">
        <v>48</v>
      </c>
      <c r="C72" s="1">
        <v>4621</v>
      </c>
      <c r="D72" s="1">
        <v>982</v>
      </c>
      <c r="E72" s="1">
        <v>982</v>
      </c>
      <c r="F72" s="1">
        <v>3735</v>
      </c>
      <c r="G72" s="1">
        <v>2262</v>
      </c>
      <c r="H72" s="6">
        <f t="shared" si="0"/>
        <v>80.82666089590998</v>
      </c>
      <c r="I72" s="6">
        <v>2.3</v>
      </c>
    </row>
    <row r="73" spans="1:9" ht="12.75">
      <c r="A73" s="3" t="s">
        <v>49</v>
      </c>
      <c r="C73" s="1">
        <v>4380</v>
      </c>
      <c r="D73" s="1">
        <v>775</v>
      </c>
      <c r="E73" s="1">
        <v>775</v>
      </c>
      <c r="F73" s="1">
        <v>2681</v>
      </c>
      <c r="G73" s="1">
        <v>1923</v>
      </c>
      <c r="H73" s="6">
        <f t="shared" si="0"/>
        <v>61.210045662100455</v>
      </c>
      <c r="I73" s="6">
        <v>2.48</v>
      </c>
    </row>
    <row r="74" spans="1:9" ht="12.75">
      <c r="A74" s="3" t="s">
        <v>50</v>
      </c>
      <c r="C74" s="1">
        <v>1460</v>
      </c>
      <c r="D74" s="1">
        <v>362</v>
      </c>
      <c r="E74" s="1">
        <v>362</v>
      </c>
      <c r="F74" s="1">
        <v>898</v>
      </c>
      <c r="G74" s="1">
        <v>584</v>
      </c>
      <c r="H74" s="6">
        <f t="shared" si="0"/>
        <v>61.50684931506849</v>
      </c>
      <c r="I74" s="6">
        <v>1.61</v>
      </c>
    </row>
    <row r="75" spans="1:9" ht="12.75">
      <c r="A75" s="3" t="s">
        <v>51</v>
      </c>
      <c r="C75" s="1">
        <v>1460</v>
      </c>
      <c r="D75" s="1">
        <v>268</v>
      </c>
      <c r="E75" s="1">
        <v>268</v>
      </c>
      <c r="F75" s="1">
        <v>767</v>
      </c>
      <c r="G75" s="1">
        <v>501</v>
      </c>
      <c r="H75" s="6">
        <f aca="true" t="shared" si="9" ref="H75:H92">IF(C75=0,"",(F75/C75)*100)</f>
        <v>52.53424657534247</v>
      </c>
      <c r="I75" s="6">
        <v>1.87</v>
      </c>
    </row>
    <row r="76" ht="12.75">
      <c r="H76" s="6">
        <f t="shared" si="9"/>
      </c>
    </row>
    <row r="77" spans="1:9" ht="12.75">
      <c r="A77" s="3" t="s">
        <v>52</v>
      </c>
      <c r="C77" s="1">
        <f>SUM(C79:C82)</f>
        <v>11692</v>
      </c>
      <c r="D77" s="1">
        <f>SUM(D79:D82)</f>
        <v>1996</v>
      </c>
      <c r="E77" s="1">
        <f>SUM(E79:E82)</f>
        <v>2001</v>
      </c>
      <c r="F77" s="1">
        <f>SUM(F79:F82)</f>
        <v>8389</v>
      </c>
      <c r="G77" s="1">
        <f>SUM(G79:G82)</f>
        <v>4479</v>
      </c>
      <c r="H77" s="6">
        <f t="shared" si="9"/>
        <v>71.74991447143346</v>
      </c>
      <c r="I77" s="6">
        <v>2.24</v>
      </c>
    </row>
    <row r="78" ht="12.75">
      <c r="H78" s="6">
        <f t="shared" si="9"/>
      </c>
    </row>
    <row r="79" spans="1:9" ht="12.75">
      <c r="A79" s="3" t="s">
        <v>53</v>
      </c>
      <c r="C79" s="1">
        <v>4745</v>
      </c>
      <c r="D79" s="1">
        <v>772</v>
      </c>
      <c r="E79" s="1">
        <v>775</v>
      </c>
      <c r="F79" s="1">
        <v>3716</v>
      </c>
      <c r="G79" s="1">
        <v>1770</v>
      </c>
      <c r="H79" s="6">
        <f t="shared" si="9"/>
        <v>78.31401475237092</v>
      </c>
      <c r="I79" s="6">
        <v>2.28</v>
      </c>
    </row>
    <row r="80" spans="1:9" ht="12.75">
      <c r="A80" s="3" t="s">
        <v>54</v>
      </c>
      <c r="C80" s="1">
        <v>4015</v>
      </c>
      <c r="D80" s="1">
        <v>627</v>
      </c>
      <c r="E80" s="1">
        <v>626</v>
      </c>
      <c r="F80" s="1">
        <v>2977</v>
      </c>
      <c r="G80" s="1">
        <v>1537</v>
      </c>
      <c r="H80" s="6">
        <f t="shared" si="9"/>
        <v>74.14694894146949</v>
      </c>
      <c r="I80" s="6">
        <v>2.46</v>
      </c>
    </row>
    <row r="81" spans="1:9" ht="12.75">
      <c r="A81" s="3" t="s">
        <v>55</v>
      </c>
      <c r="C81" s="1">
        <v>1429</v>
      </c>
      <c r="D81" s="1">
        <v>208</v>
      </c>
      <c r="E81" s="1">
        <v>211</v>
      </c>
      <c r="F81" s="1">
        <v>679</v>
      </c>
      <c r="G81" s="1">
        <v>493</v>
      </c>
      <c r="H81" s="6">
        <f t="shared" si="9"/>
        <v>47.51574527641708</v>
      </c>
      <c r="I81" s="6">
        <v>2.34</v>
      </c>
    </row>
    <row r="82" spans="1:9" ht="12.75">
      <c r="A82" s="3" t="s">
        <v>56</v>
      </c>
      <c r="C82" s="1">
        <v>1503</v>
      </c>
      <c r="D82" s="1">
        <v>389</v>
      </c>
      <c r="E82" s="1">
        <v>389</v>
      </c>
      <c r="F82" s="1">
        <v>1017</v>
      </c>
      <c r="G82" s="1">
        <v>679</v>
      </c>
      <c r="H82" s="6">
        <f t="shared" si="9"/>
        <v>67.66467065868264</v>
      </c>
      <c r="I82" s="6">
        <v>1.75</v>
      </c>
    </row>
    <row r="83" ht="12.75">
      <c r="H83" s="6">
        <f t="shared" si="9"/>
      </c>
    </row>
    <row r="84" spans="1:9" ht="12.75">
      <c r="A84" s="3" t="s">
        <v>57</v>
      </c>
      <c r="B84" s="1">
        <f aca="true" t="shared" si="10" ref="B84:G84">SUM(B86:B87)</f>
        <v>1</v>
      </c>
      <c r="C84" s="1">
        <f t="shared" si="10"/>
        <v>11682</v>
      </c>
      <c r="D84" s="1">
        <f t="shared" si="10"/>
        <v>3374</v>
      </c>
      <c r="E84" s="1">
        <f t="shared" si="10"/>
        <v>3366</v>
      </c>
      <c r="F84" s="1">
        <f t="shared" si="10"/>
        <v>10177</v>
      </c>
      <c r="G84" s="1">
        <f t="shared" si="10"/>
        <v>6961</v>
      </c>
      <c r="H84" s="6">
        <f t="shared" si="9"/>
        <v>87.11693203218627</v>
      </c>
      <c r="I84" s="6">
        <v>2.07</v>
      </c>
    </row>
    <row r="85" ht="12.75">
      <c r="H85" s="6">
        <f t="shared" si="9"/>
      </c>
    </row>
    <row r="86" spans="1:9" ht="12.75">
      <c r="A86" s="3" t="s">
        <v>58</v>
      </c>
      <c r="B86" s="1">
        <v>1</v>
      </c>
      <c r="C86" s="1">
        <v>7635</v>
      </c>
      <c r="D86" s="1">
        <v>2143</v>
      </c>
      <c r="E86" s="1">
        <v>2132</v>
      </c>
      <c r="F86" s="1">
        <v>6374</v>
      </c>
      <c r="G86" s="1">
        <v>4380</v>
      </c>
      <c r="H86" s="6">
        <f t="shared" si="9"/>
        <v>83.48395546823838</v>
      </c>
      <c r="I86" s="6">
        <v>2.05</v>
      </c>
    </row>
    <row r="87" spans="1:9" ht="12.75">
      <c r="A87" s="3" t="s">
        <v>59</v>
      </c>
      <c r="C87" s="1">
        <v>4047</v>
      </c>
      <c r="D87" s="1">
        <v>1231</v>
      </c>
      <c r="E87" s="1">
        <v>1234</v>
      </c>
      <c r="F87" s="1">
        <v>3803</v>
      </c>
      <c r="G87" s="1">
        <v>2581</v>
      </c>
      <c r="H87" s="6">
        <f t="shared" si="9"/>
        <v>93.97084259945639</v>
      </c>
      <c r="I87" s="6">
        <v>2.09</v>
      </c>
    </row>
    <row r="88" ht="12.75">
      <c r="H88" s="6">
        <f t="shared" si="9"/>
      </c>
    </row>
    <row r="89" spans="1:9" ht="12.75">
      <c r="A89" s="3" t="s">
        <v>60</v>
      </c>
      <c r="B89" s="1">
        <f aca="true" t="shared" si="11" ref="B89:G89">SUM(B91:B94)</f>
        <v>2</v>
      </c>
      <c r="C89" s="1">
        <f t="shared" si="11"/>
        <v>15995</v>
      </c>
      <c r="D89" s="1">
        <f t="shared" si="11"/>
        <v>3854</v>
      </c>
      <c r="E89" s="1">
        <f t="shared" si="11"/>
        <v>3843</v>
      </c>
      <c r="F89" s="1">
        <f t="shared" si="11"/>
        <v>10563</v>
      </c>
      <c r="G89" s="1">
        <f t="shared" si="11"/>
        <v>8243</v>
      </c>
      <c r="H89" s="6">
        <f t="shared" si="9"/>
        <v>66.03938730853392</v>
      </c>
      <c r="I89" s="6">
        <v>2.14</v>
      </c>
    </row>
    <row r="90" ht="12.75">
      <c r="H90" s="6">
        <f t="shared" si="9"/>
      </c>
    </row>
    <row r="91" spans="1:9" ht="12.75">
      <c r="A91" s="3" t="s">
        <v>61</v>
      </c>
      <c r="B91" s="1">
        <v>1</v>
      </c>
      <c r="C91" s="1">
        <v>5475</v>
      </c>
      <c r="D91" s="1">
        <v>1067</v>
      </c>
      <c r="E91" s="1">
        <v>1066</v>
      </c>
      <c r="F91" s="1">
        <v>2837</v>
      </c>
      <c r="G91" s="1">
        <v>2423</v>
      </c>
      <c r="H91" s="6">
        <f t="shared" si="9"/>
        <v>51.81735159817351</v>
      </c>
      <c r="I91" s="6">
        <v>2.27</v>
      </c>
    </row>
    <row r="92" spans="1:9" ht="12.75">
      <c r="A92" s="3" t="s">
        <v>62</v>
      </c>
      <c r="C92" s="1">
        <v>3020</v>
      </c>
      <c r="D92" s="1">
        <v>900</v>
      </c>
      <c r="E92" s="1">
        <v>897</v>
      </c>
      <c r="F92" s="1">
        <v>2844</v>
      </c>
      <c r="G92" s="1">
        <v>1947</v>
      </c>
      <c r="H92" s="6">
        <f t="shared" si="9"/>
        <v>94.17218543046357</v>
      </c>
      <c r="I92" s="6">
        <v>2.17</v>
      </c>
    </row>
    <row r="93" spans="1:9" ht="12.75">
      <c r="A93" s="3" t="s">
        <v>63</v>
      </c>
      <c r="C93" s="1">
        <v>3238</v>
      </c>
      <c r="D93" s="1">
        <v>843</v>
      </c>
      <c r="E93" s="1">
        <v>842</v>
      </c>
      <c r="F93" s="1">
        <v>2738</v>
      </c>
      <c r="G93" s="1">
        <v>1740</v>
      </c>
      <c r="H93" s="6">
        <f>IF(C93=0,"",(F93/C93)*100)</f>
        <v>84.55836936380481</v>
      </c>
      <c r="I93" s="6">
        <v>2.07</v>
      </c>
    </row>
    <row r="94" spans="1:9" ht="12.75">
      <c r="A94" s="3" t="s">
        <v>64</v>
      </c>
      <c r="B94" s="1">
        <v>1</v>
      </c>
      <c r="C94" s="1">
        <v>4262</v>
      </c>
      <c r="D94" s="1">
        <v>1044</v>
      </c>
      <c r="E94" s="1">
        <v>1038</v>
      </c>
      <c r="F94" s="1">
        <v>2144</v>
      </c>
      <c r="G94" s="1">
        <v>2133</v>
      </c>
      <c r="H94" s="6">
        <f aca="true" t="shared" si="12" ref="H94:H111">IF(C94=0,"",(F94/C94)*100)</f>
        <v>50.30502111684655</v>
      </c>
      <c r="I94" s="6">
        <v>2.05</v>
      </c>
    </row>
    <row r="95" ht="12.75">
      <c r="H95" s="6">
        <f t="shared" si="12"/>
      </c>
    </row>
    <row r="96" spans="1:9" ht="12.75">
      <c r="A96" s="3" t="s">
        <v>65</v>
      </c>
      <c r="B96" s="1">
        <f aca="true" t="shared" si="13" ref="B96:G96">SUM(B98:B100)</f>
        <v>1</v>
      </c>
      <c r="C96" s="1">
        <f t="shared" si="13"/>
        <v>17520</v>
      </c>
      <c r="D96" s="1">
        <f t="shared" si="13"/>
        <v>3185</v>
      </c>
      <c r="E96" s="1">
        <f t="shared" si="13"/>
        <v>3190</v>
      </c>
      <c r="F96" s="1">
        <f t="shared" si="13"/>
        <v>11541</v>
      </c>
      <c r="G96" s="1">
        <f t="shared" si="13"/>
        <v>8355</v>
      </c>
      <c r="H96" s="6">
        <f t="shared" si="12"/>
        <v>65.87328767123287</v>
      </c>
      <c r="I96" s="6">
        <v>2.62</v>
      </c>
    </row>
    <row r="97" ht="12.75">
      <c r="H97" s="6">
        <f t="shared" si="12"/>
      </c>
    </row>
    <row r="98" spans="1:9" ht="12.75">
      <c r="A98" s="3" t="s">
        <v>66</v>
      </c>
      <c r="C98" s="1">
        <v>6570</v>
      </c>
      <c r="D98" s="1">
        <v>1273</v>
      </c>
      <c r="E98" s="1">
        <v>1282</v>
      </c>
      <c r="F98" s="1">
        <v>5533</v>
      </c>
      <c r="G98" s="1">
        <v>4264</v>
      </c>
      <c r="H98" s="6">
        <f t="shared" si="12"/>
        <v>84.21613394216135</v>
      </c>
      <c r="I98" s="6">
        <v>3.33</v>
      </c>
    </row>
    <row r="99" spans="1:9" ht="12.75">
      <c r="A99" s="3" t="s">
        <v>67</v>
      </c>
      <c r="B99" s="1">
        <v>1</v>
      </c>
      <c r="C99" s="1">
        <v>6570</v>
      </c>
      <c r="D99" s="1">
        <v>1262</v>
      </c>
      <c r="E99" s="1">
        <v>1258</v>
      </c>
      <c r="F99" s="1">
        <v>4042</v>
      </c>
      <c r="G99" s="1">
        <v>2734</v>
      </c>
      <c r="H99" s="6">
        <f t="shared" si="12"/>
        <v>61.5220700152207</v>
      </c>
      <c r="I99" s="6">
        <v>2.17</v>
      </c>
    </row>
    <row r="100" spans="1:9" ht="12.75">
      <c r="A100" s="3" t="s">
        <v>68</v>
      </c>
      <c r="C100" s="1">
        <v>4380</v>
      </c>
      <c r="D100" s="1">
        <v>650</v>
      </c>
      <c r="E100" s="1">
        <v>650</v>
      </c>
      <c r="F100" s="1">
        <v>1966</v>
      </c>
      <c r="G100" s="1">
        <v>1357</v>
      </c>
      <c r="H100" s="6">
        <f t="shared" si="12"/>
        <v>44.88584474885845</v>
      </c>
      <c r="I100" s="6">
        <v>2.09</v>
      </c>
    </row>
    <row r="101" ht="12.75">
      <c r="H101" s="6">
        <f t="shared" si="12"/>
      </c>
    </row>
    <row r="102" spans="1:9" ht="12.75">
      <c r="A102" s="3" t="s">
        <v>69</v>
      </c>
      <c r="C102" s="1">
        <f>SUM(C104:C106)</f>
        <v>8845</v>
      </c>
      <c r="D102" s="1">
        <f>SUM(D104:D106)</f>
        <v>2382</v>
      </c>
      <c r="E102" s="1">
        <f>SUM(E104:E106)</f>
        <v>2362</v>
      </c>
      <c r="F102" s="1">
        <f>SUM(F104:F106)</f>
        <v>6035</v>
      </c>
      <c r="G102" s="1">
        <f>SUM(G104:G106)</f>
        <v>5058</v>
      </c>
      <c r="H102" s="6">
        <f t="shared" si="12"/>
        <v>68.23063877897117</v>
      </c>
      <c r="I102" s="6">
        <v>2.14</v>
      </c>
    </row>
    <row r="103" ht="12.75">
      <c r="H103" s="6">
        <f t="shared" si="12"/>
      </c>
    </row>
    <row r="104" spans="1:9" ht="12.75">
      <c r="A104" s="3" t="s">
        <v>70</v>
      </c>
      <c r="C104" s="1">
        <v>4953</v>
      </c>
      <c r="D104" s="1">
        <v>1381</v>
      </c>
      <c r="E104" s="1">
        <v>1361</v>
      </c>
      <c r="F104" s="1">
        <v>3960</v>
      </c>
      <c r="G104" s="1">
        <v>2986</v>
      </c>
      <c r="H104" s="6">
        <f t="shared" si="12"/>
        <v>79.95154451847365</v>
      </c>
      <c r="I104" s="6">
        <v>2.19</v>
      </c>
    </row>
    <row r="105" spans="1:9" ht="12.75">
      <c r="A105" s="3" t="s">
        <v>71</v>
      </c>
      <c r="C105" s="1">
        <v>1034</v>
      </c>
      <c r="D105" s="1">
        <v>271</v>
      </c>
      <c r="E105" s="1">
        <v>270</v>
      </c>
      <c r="F105" s="1">
        <v>559</v>
      </c>
      <c r="G105" s="1">
        <v>556</v>
      </c>
      <c r="H105" s="6">
        <f t="shared" si="12"/>
        <v>54.06189555125726</v>
      </c>
      <c r="I105" s="6">
        <v>2.06</v>
      </c>
    </row>
    <row r="106" spans="1:9" ht="12.75">
      <c r="A106" s="3" t="s">
        <v>72</v>
      </c>
      <c r="C106" s="1">
        <v>2858</v>
      </c>
      <c r="D106" s="1">
        <v>730</v>
      </c>
      <c r="E106" s="1">
        <v>731</v>
      </c>
      <c r="F106" s="1">
        <v>1516</v>
      </c>
      <c r="G106" s="1">
        <v>1516</v>
      </c>
      <c r="H106" s="6">
        <f t="shared" si="12"/>
        <v>53.04408677396781</v>
      </c>
      <c r="I106" s="6">
        <v>2.07</v>
      </c>
    </row>
    <row r="107" ht="12.75">
      <c r="H107" s="6">
        <f t="shared" si="12"/>
      </c>
    </row>
    <row r="108" spans="1:9" ht="12.75">
      <c r="A108" s="3" t="s">
        <v>73</v>
      </c>
      <c r="C108" s="1">
        <f>SUM(C110:C111)</f>
        <v>13293</v>
      </c>
      <c r="D108" s="1">
        <f>SUM(D110:D111)</f>
        <v>2604</v>
      </c>
      <c r="E108" s="1">
        <f>SUM(E110:E111)</f>
        <v>2616</v>
      </c>
      <c r="F108" s="1">
        <f>SUM(F110:F111)</f>
        <v>8584</v>
      </c>
      <c r="G108" s="1">
        <f>SUM(G110:G111)</f>
        <v>5736</v>
      </c>
      <c r="H108" s="6">
        <f t="shared" si="12"/>
        <v>64.57534040472429</v>
      </c>
      <c r="I108" s="6">
        <v>2.19</v>
      </c>
    </row>
    <row r="109" ht="12.75">
      <c r="H109" s="6">
        <f t="shared" si="12"/>
      </c>
    </row>
    <row r="110" spans="1:9" ht="12.75">
      <c r="A110" s="3" t="s">
        <v>74</v>
      </c>
      <c r="C110" s="1">
        <v>12107</v>
      </c>
      <c r="D110" s="1">
        <v>2290</v>
      </c>
      <c r="E110" s="1">
        <v>2301</v>
      </c>
      <c r="F110" s="1">
        <v>7865</v>
      </c>
      <c r="G110" s="1">
        <v>5127</v>
      </c>
      <c r="H110" s="6">
        <f t="shared" si="12"/>
        <v>64.96241843561576</v>
      </c>
      <c r="I110" s="6">
        <v>2.23</v>
      </c>
    </row>
    <row r="111" spans="1:9" ht="12.75">
      <c r="A111" s="3" t="s">
        <v>75</v>
      </c>
      <c r="C111" s="1">
        <v>1186</v>
      </c>
      <c r="D111" s="1">
        <v>314</v>
      </c>
      <c r="E111" s="1">
        <v>315</v>
      </c>
      <c r="F111" s="1">
        <v>719</v>
      </c>
      <c r="G111" s="1">
        <v>609</v>
      </c>
      <c r="H111" s="6">
        <f t="shared" si="12"/>
        <v>60.62394603709949</v>
      </c>
      <c r="I111" s="6">
        <v>1.93</v>
      </c>
    </row>
    <row r="112" ht="12.75">
      <c r="H112" s="6">
        <f>IF(C112=0,"",(F112/C112)*100)</f>
      </c>
    </row>
    <row r="113" spans="1:9" ht="12.75">
      <c r="A113" s="3" t="s">
        <v>76</v>
      </c>
      <c r="C113" s="1">
        <f>SUM(C115)</f>
        <v>6873</v>
      </c>
      <c r="D113" s="1">
        <f>SUM(D115)</f>
        <v>1165</v>
      </c>
      <c r="E113" s="1">
        <f>SUM(E115)</f>
        <v>1164</v>
      </c>
      <c r="F113" s="1">
        <f>SUM(F115)</f>
        <v>3907</v>
      </c>
      <c r="G113" s="1">
        <f>SUM(G115)</f>
        <v>2693</v>
      </c>
      <c r="H113" s="6">
        <f aca="true" t="shared" si="14" ref="H113:H131">IF(C113=0,"",(F113/C113)*100)</f>
        <v>56.84562781900189</v>
      </c>
      <c r="I113" s="6">
        <v>2.31</v>
      </c>
    </row>
    <row r="114" ht="12.75">
      <c r="H114" s="6">
        <f t="shared" si="14"/>
      </c>
    </row>
    <row r="115" spans="1:9" ht="12.75">
      <c r="A115" s="3" t="s">
        <v>77</v>
      </c>
      <c r="C115" s="1">
        <v>6873</v>
      </c>
      <c r="D115" s="1">
        <v>1165</v>
      </c>
      <c r="E115" s="1">
        <v>1164</v>
      </c>
      <c r="F115" s="1">
        <v>3907</v>
      </c>
      <c r="G115" s="1">
        <v>2693</v>
      </c>
      <c r="H115" s="6">
        <f t="shared" si="14"/>
        <v>56.84562781900189</v>
      </c>
      <c r="I115" s="6">
        <v>2.31</v>
      </c>
    </row>
    <row r="116" ht="12.75">
      <c r="H116" s="6">
        <f t="shared" si="14"/>
      </c>
    </row>
    <row r="117" spans="1:9" ht="12.75">
      <c r="A117" s="3" t="s">
        <v>78</v>
      </c>
      <c r="C117" s="1">
        <f>SUM(C119:C126)</f>
        <v>19344</v>
      </c>
      <c r="D117" s="1">
        <f>SUM(D119:D126)</f>
        <v>3824</v>
      </c>
      <c r="E117" s="1">
        <f>SUM(E119:E126)</f>
        <v>3832</v>
      </c>
      <c r="F117" s="1">
        <f>SUM(F119:F126)</f>
        <v>12462</v>
      </c>
      <c r="G117" s="1">
        <f>SUM(G119:G126)</f>
        <v>8794</v>
      </c>
      <c r="H117" s="6">
        <f t="shared" si="14"/>
        <v>64.42307692307693</v>
      </c>
      <c r="I117" s="6">
        <v>2.29</v>
      </c>
    </row>
    <row r="118" ht="12.75">
      <c r="H118" s="6">
        <f t="shared" si="14"/>
      </c>
    </row>
    <row r="119" spans="1:9" ht="12.75">
      <c r="A119" s="3" t="s">
        <v>79</v>
      </c>
      <c r="C119" s="1">
        <v>6755</v>
      </c>
      <c r="D119" s="1">
        <v>1505</v>
      </c>
      <c r="E119" s="1">
        <v>1505</v>
      </c>
      <c r="F119" s="1">
        <v>6049</v>
      </c>
      <c r="G119" s="1">
        <v>4327</v>
      </c>
      <c r="H119" s="6">
        <f t="shared" si="14"/>
        <v>89.54848260547742</v>
      </c>
      <c r="I119" s="6">
        <v>2.88</v>
      </c>
    </row>
    <row r="120" spans="1:9" ht="12.75">
      <c r="A120" s="3" t="s">
        <v>80</v>
      </c>
      <c r="C120" s="1">
        <v>2528</v>
      </c>
      <c r="D120" s="1">
        <v>623</v>
      </c>
      <c r="E120" s="1">
        <v>624</v>
      </c>
      <c r="F120" s="1">
        <v>1793</v>
      </c>
      <c r="G120" s="1">
        <v>1169</v>
      </c>
      <c r="H120" s="6">
        <f t="shared" si="14"/>
        <v>70.9256329113924</v>
      </c>
      <c r="I120" s="6">
        <v>1.87</v>
      </c>
    </row>
    <row r="121" spans="1:9" ht="12.75">
      <c r="A121" s="3" t="s">
        <v>81</v>
      </c>
      <c r="C121" s="1">
        <v>2184</v>
      </c>
      <c r="D121" s="1">
        <v>269</v>
      </c>
      <c r="E121" s="1">
        <v>270</v>
      </c>
      <c r="F121" s="1">
        <v>832</v>
      </c>
      <c r="G121" s="1">
        <v>552</v>
      </c>
      <c r="H121" s="6">
        <f t="shared" si="14"/>
        <v>38.095238095238095</v>
      </c>
      <c r="I121" s="6">
        <v>2.04</v>
      </c>
    </row>
    <row r="122" spans="1:9" ht="12.75">
      <c r="A122" s="3" t="s">
        <v>82</v>
      </c>
      <c r="C122" s="1">
        <v>730</v>
      </c>
      <c r="D122" s="1">
        <v>292</v>
      </c>
      <c r="E122" s="1">
        <v>295</v>
      </c>
      <c r="F122" s="1">
        <v>696</v>
      </c>
      <c r="G122" s="1">
        <v>677</v>
      </c>
      <c r="H122" s="6">
        <f t="shared" si="14"/>
        <v>95.34246575342465</v>
      </c>
      <c r="I122" s="6">
        <v>2.29</v>
      </c>
    </row>
    <row r="123" spans="1:9" ht="12.75">
      <c r="A123" s="3" t="s">
        <v>83</v>
      </c>
      <c r="C123" s="1">
        <v>3285</v>
      </c>
      <c r="D123" s="1">
        <v>500</v>
      </c>
      <c r="E123" s="1">
        <v>502</v>
      </c>
      <c r="F123" s="1">
        <v>1334</v>
      </c>
      <c r="G123" s="1">
        <v>984</v>
      </c>
      <c r="H123" s="6">
        <f t="shared" si="14"/>
        <v>40.60882800608828</v>
      </c>
      <c r="I123" s="6">
        <v>1.96</v>
      </c>
    </row>
    <row r="124" spans="1:9" ht="12.75">
      <c r="A124" s="3" t="s">
        <v>84</v>
      </c>
      <c r="C124" s="1">
        <v>730</v>
      </c>
      <c r="D124" s="1">
        <v>117</v>
      </c>
      <c r="E124" s="1">
        <v>117</v>
      </c>
      <c r="F124" s="1">
        <v>345</v>
      </c>
      <c r="G124" s="1">
        <v>148</v>
      </c>
      <c r="H124" s="6">
        <f t="shared" si="14"/>
        <v>47.26027397260274</v>
      </c>
      <c r="I124" s="6">
        <v>1.26</v>
      </c>
    </row>
    <row r="125" spans="1:9" ht="12.75">
      <c r="A125" s="3" t="s">
        <v>85</v>
      </c>
      <c r="C125" s="1">
        <v>1307</v>
      </c>
      <c r="D125" s="1">
        <v>308</v>
      </c>
      <c r="E125" s="1">
        <v>307</v>
      </c>
      <c r="F125" s="1">
        <v>772</v>
      </c>
      <c r="G125" s="1">
        <v>501</v>
      </c>
      <c r="H125" s="6">
        <f t="shared" si="14"/>
        <v>59.06656465187452</v>
      </c>
      <c r="I125" s="6">
        <v>1.63</v>
      </c>
    </row>
    <row r="126" spans="1:9" ht="12.75">
      <c r="A126" s="3" t="s">
        <v>86</v>
      </c>
      <c r="C126" s="1">
        <v>1825</v>
      </c>
      <c r="D126" s="1">
        <v>210</v>
      </c>
      <c r="E126" s="1">
        <v>212</v>
      </c>
      <c r="F126" s="1">
        <v>641</v>
      </c>
      <c r="G126" s="1">
        <v>436</v>
      </c>
      <c r="H126" s="6">
        <f t="shared" si="14"/>
        <v>35.12328767123288</v>
      </c>
      <c r="I126" s="6">
        <v>2.06</v>
      </c>
    </row>
    <row r="127" ht="12.75">
      <c r="H127" s="6">
        <f t="shared" si="14"/>
      </c>
    </row>
    <row r="128" spans="1:9" ht="12.75">
      <c r="A128" s="3" t="s">
        <v>87</v>
      </c>
      <c r="B128" s="1">
        <f aca="true" t="shared" si="15" ref="B128:G128">SUM(B130:B131)</f>
        <v>1</v>
      </c>
      <c r="C128" s="1">
        <f t="shared" si="15"/>
        <v>11680</v>
      </c>
      <c r="D128" s="1">
        <f t="shared" si="15"/>
        <v>1880</v>
      </c>
      <c r="E128" s="1">
        <f t="shared" si="15"/>
        <v>1882</v>
      </c>
      <c r="F128" s="1">
        <f t="shared" si="15"/>
        <v>5099</v>
      </c>
      <c r="G128" s="1">
        <f t="shared" si="15"/>
        <v>4684</v>
      </c>
      <c r="H128" s="6">
        <f t="shared" si="14"/>
        <v>43.65582191780822</v>
      </c>
      <c r="I128" s="6">
        <v>2.49</v>
      </c>
    </row>
    <row r="129" ht="12.75">
      <c r="H129" s="6">
        <f t="shared" si="14"/>
      </c>
    </row>
    <row r="130" spans="1:9" ht="12.75">
      <c r="A130" s="3" t="s">
        <v>88</v>
      </c>
      <c r="B130" s="1">
        <v>1</v>
      </c>
      <c r="C130" s="1">
        <v>7300</v>
      </c>
      <c r="D130" s="1">
        <v>1218</v>
      </c>
      <c r="E130" s="1">
        <v>1220</v>
      </c>
      <c r="F130" s="1">
        <v>2621</v>
      </c>
      <c r="G130" s="1">
        <v>2916</v>
      </c>
      <c r="H130" s="6">
        <f t="shared" si="14"/>
        <v>35.90410958904109</v>
      </c>
      <c r="I130" s="6">
        <v>2.39</v>
      </c>
    </row>
    <row r="131" spans="1:9" ht="12.75">
      <c r="A131" s="3" t="s">
        <v>89</v>
      </c>
      <c r="C131" s="1">
        <v>4380</v>
      </c>
      <c r="D131" s="1">
        <v>662</v>
      </c>
      <c r="E131" s="1">
        <v>662</v>
      </c>
      <c r="F131" s="1">
        <v>2478</v>
      </c>
      <c r="G131" s="1">
        <v>1768</v>
      </c>
      <c r="H131" s="6">
        <f t="shared" si="14"/>
        <v>56.57534246575342</v>
      </c>
      <c r="I131" s="6">
        <v>2.67</v>
      </c>
    </row>
    <row r="132" ht="12.75">
      <c r="H132" s="6">
        <f>IF(C132=0,"",(F132/C132)*100)</f>
      </c>
    </row>
    <row r="133" spans="1:9" ht="12.75">
      <c r="A133" s="3" t="s">
        <v>90</v>
      </c>
      <c r="B133" s="1">
        <f aca="true" t="shared" si="16" ref="B133:G133">SUM(B135)</f>
        <v>1</v>
      </c>
      <c r="C133" s="1">
        <f t="shared" si="16"/>
        <v>8438</v>
      </c>
      <c r="D133" s="1">
        <f t="shared" si="16"/>
        <v>1730</v>
      </c>
      <c r="E133" s="1">
        <f t="shared" si="16"/>
        <v>1748</v>
      </c>
      <c r="F133" s="1">
        <f t="shared" si="16"/>
        <v>5017</v>
      </c>
      <c r="G133" s="1">
        <f t="shared" si="16"/>
        <v>3339</v>
      </c>
      <c r="H133" s="6">
        <f aca="true" t="shared" si="17" ref="H133:H162">IF(C133=0,"",(F133/C133)*100)</f>
        <v>59.457217350082956</v>
      </c>
      <c r="I133" s="6">
        <v>1.91</v>
      </c>
    </row>
    <row r="134" ht="12.75">
      <c r="H134" s="6">
        <f t="shared" si="17"/>
      </c>
    </row>
    <row r="135" spans="1:9" ht="12.75">
      <c r="A135" s="3" t="s">
        <v>91</v>
      </c>
      <c r="B135" s="1">
        <v>1</v>
      </c>
      <c r="C135" s="1">
        <v>8438</v>
      </c>
      <c r="D135" s="1">
        <v>1730</v>
      </c>
      <c r="E135" s="1">
        <v>1748</v>
      </c>
      <c r="F135" s="1">
        <v>5017</v>
      </c>
      <c r="G135" s="1">
        <v>3339</v>
      </c>
      <c r="H135" s="6">
        <f t="shared" si="17"/>
        <v>59.457217350082956</v>
      </c>
      <c r="I135" s="6">
        <v>1.91</v>
      </c>
    </row>
    <row r="136" ht="12.75">
      <c r="H136" s="6">
        <f t="shared" si="17"/>
      </c>
    </row>
    <row r="137" spans="1:9" ht="12.75">
      <c r="A137" s="3" t="s">
        <v>92</v>
      </c>
      <c r="C137" s="1">
        <f>SUM(C139)</f>
        <v>7300</v>
      </c>
      <c r="D137" s="1">
        <f>SUM(D139)</f>
        <v>1503</v>
      </c>
      <c r="E137" s="1">
        <f>SUM(E139)</f>
        <v>1507</v>
      </c>
      <c r="F137" s="1">
        <f>SUM(F139)</f>
        <v>3923</v>
      </c>
      <c r="G137" s="1">
        <f>SUM(G139)</f>
        <v>3704</v>
      </c>
      <c r="H137" s="6">
        <f t="shared" si="17"/>
        <v>53.73972602739726</v>
      </c>
      <c r="I137" s="6">
        <v>2.46</v>
      </c>
    </row>
    <row r="138" ht="12.75">
      <c r="H138" s="6">
        <f t="shared" si="17"/>
      </c>
    </row>
    <row r="139" spans="1:9" ht="12.75">
      <c r="A139" s="3" t="s">
        <v>93</v>
      </c>
      <c r="C139" s="1">
        <v>7300</v>
      </c>
      <c r="D139" s="1">
        <v>1503</v>
      </c>
      <c r="E139" s="1">
        <v>1507</v>
      </c>
      <c r="F139" s="1">
        <v>3923</v>
      </c>
      <c r="G139" s="1">
        <v>3704</v>
      </c>
      <c r="H139" s="6">
        <f t="shared" si="17"/>
        <v>53.73972602739726</v>
      </c>
      <c r="I139" s="6">
        <v>2.46</v>
      </c>
    </row>
    <row r="140" ht="12.75">
      <c r="H140" s="6">
        <f t="shared" si="17"/>
      </c>
    </row>
    <row r="141" spans="1:9" ht="12.75">
      <c r="A141" s="3" t="s">
        <v>94</v>
      </c>
      <c r="C141" s="1">
        <f>SUM(C143:C146)</f>
        <v>15450</v>
      </c>
      <c r="D141" s="1">
        <f>SUM(D143:D146)</f>
        <v>3799</v>
      </c>
      <c r="E141" s="1">
        <f>SUM(E143:E146)</f>
        <v>3803</v>
      </c>
      <c r="F141" s="1">
        <f>SUM(F143:F146)</f>
        <v>10260</v>
      </c>
      <c r="G141" s="1">
        <f>SUM(G143:G146)</f>
        <v>9007</v>
      </c>
      <c r="H141" s="6">
        <f t="shared" si="17"/>
        <v>66.40776699029126</v>
      </c>
      <c r="I141" s="6">
        <v>2.37</v>
      </c>
    </row>
    <row r="142" ht="12.75">
      <c r="H142" s="6">
        <f t="shared" si="17"/>
      </c>
    </row>
    <row r="143" spans="1:9" ht="12.75">
      <c r="A143" s="3" t="s">
        <v>95</v>
      </c>
      <c r="C143" s="1">
        <v>7968</v>
      </c>
      <c r="D143" s="1">
        <v>2210</v>
      </c>
      <c r="E143" s="1">
        <v>2210</v>
      </c>
      <c r="F143" s="1">
        <v>5294</v>
      </c>
      <c r="G143" s="1">
        <v>5271</v>
      </c>
      <c r="H143" s="6">
        <f t="shared" si="17"/>
        <v>66.44076305220884</v>
      </c>
      <c r="I143" s="6">
        <v>2.39</v>
      </c>
    </row>
    <row r="144" spans="1:9" ht="12.75">
      <c r="A144" s="3" t="s">
        <v>96</v>
      </c>
      <c r="C144" s="1">
        <v>5110</v>
      </c>
      <c r="D144" s="1">
        <v>849</v>
      </c>
      <c r="E144" s="1">
        <v>851</v>
      </c>
      <c r="F144" s="1">
        <v>3183</v>
      </c>
      <c r="G144" s="1">
        <v>2070</v>
      </c>
      <c r="H144" s="6">
        <f t="shared" si="17"/>
        <v>62.28962818003914</v>
      </c>
      <c r="I144" s="6">
        <v>2.43</v>
      </c>
    </row>
    <row r="145" spans="1:9" ht="12.75">
      <c r="A145" s="3" t="s">
        <v>97</v>
      </c>
      <c r="C145" s="1">
        <v>1126</v>
      </c>
      <c r="D145" s="1">
        <v>504</v>
      </c>
      <c r="E145" s="1">
        <v>504</v>
      </c>
      <c r="F145" s="1">
        <v>1019</v>
      </c>
      <c r="G145" s="1">
        <v>938</v>
      </c>
      <c r="H145" s="6">
        <f t="shared" si="17"/>
        <v>90.49733570159859</v>
      </c>
      <c r="I145" s="6">
        <v>1.86</v>
      </c>
    </row>
    <row r="146" spans="1:9" ht="12.75">
      <c r="A146" s="3" t="s">
        <v>152</v>
      </c>
      <c r="C146" s="1">
        <v>1246</v>
      </c>
      <c r="D146" s="1">
        <v>236</v>
      </c>
      <c r="E146" s="1">
        <v>238</v>
      </c>
      <c r="F146" s="1">
        <v>764</v>
      </c>
      <c r="G146" s="1">
        <v>728</v>
      </c>
      <c r="H146" s="6">
        <f t="shared" si="17"/>
        <v>61.31621187800963</v>
      </c>
      <c r="I146" s="6">
        <v>3.06</v>
      </c>
    </row>
    <row r="147" ht="12.75">
      <c r="H147" s="6">
        <f t="shared" si="17"/>
      </c>
    </row>
    <row r="148" spans="1:9" ht="12.75">
      <c r="A148" s="3" t="s">
        <v>98</v>
      </c>
      <c r="B148" s="1">
        <f aca="true" t="shared" si="18" ref="B148:G148">SUM(B150:B153)</f>
        <v>1</v>
      </c>
      <c r="C148" s="1">
        <f t="shared" si="18"/>
        <v>10681</v>
      </c>
      <c r="D148" s="1">
        <f t="shared" si="18"/>
        <v>2202</v>
      </c>
      <c r="E148" s="1">
        <f t="shared" si="18"/>
        <v>2222</v>
      </c>
      <c r="F148" s="1">
        <f t="shared" si="18"/>
        <v>5757</v>
      </c>
      <c r="G148" s="1">
        <f t="shared" si="18"/>
        <v>5051</v>
      </c>
      <c r="H148" s="6">
        <f t="shared" si="17"/>
        <v>53.89944761726429</v>
      </c>
      <c r="I148" s="6">
        <v>2.27</v>
      </c>
    </row>
    <row r="149" ht="12.75">
      <c r="H149" s="6">
        <f t="shared" si="17"/>
      </c>
    </row>
    <row r="150" spans="1:9" ht="12.75">
      <c r="A150" s="3" t="s">
        <v>99</v>
      </c>
      <c r="B150" s="1">
        <v>1</v>
      </c>
      <c r="C150" s="1">
        <v>7300</v>
      </c>
      <c r="D150" s="1">
        <v>1589</v>
      </c>
      <c r="E150" s="1">
        <v>1593</v>
      </c>
      <c r="F150" s="1">
        <v>3754</v>
      </c>
      <c r="G150" s="1">
        <v>3807</v>
      </c>
      <c r="H150" s="6">
        <f t="shared" si="17"/>
        <v>51.42465753424658</v>
      </c>
      <c r="I150" s="6">
        <v>2.39</v>
      </c>
    </row>
    <row r="151" spans="1:9" ht="12.75">
      <c r="A151" s="3" t="s">
        <v>100</v>
      </c>
      <c r="C151" s="1">
        <v>642</v>
      </c>
      <c r="D151" s="1">
        <v>45</v>
      </c>
      <c r="E151" s="1">
        <v>45</v>
      </c>
      <c r="F151" s="1">
        <v>105</v>
      </c>
      <c r="G151" s="1">
        <v>68</v>
      </c>
      <c r="H151" s="6">
        <f t="shared" si="17"/>
        <v>16.355140186915886</v>
      </c>
      <c r="I151" s="6">
        <v>1.51</v>
      </c>
    </row>
    <row r="152" spans="1:9" ht="12.75">
      <c r="A152" s="3" t="s">
        <v>101</v>
      </c>
      <c r="C152" s="1">
        <v>914</v>
      </c>
      <c r="D152" s="1">
        <v>234</v>
      </c>
      <c r="E152" s="1">
        <v>247</v>
      </c>
      <c r="F152" s="1">
        <v>691</v>
      </c>
      <c r="G152" s="1">
        <v>460</v>
      </c>
      <c r="H152" s="6">
        <f t="shared" si="17"/>
        <v>75.60175054704595</v>
      </c>
      <c r="I152" s="6">
        <v>1.86</v>
      </c>
    </row>
    <row r="153" spans="1:9" ht="12.75">
      <c r="A153" s="3" t="s">
        <v>102</v>
      </c>
      <c r="C153" s="1">
        <v>1825</v>
      </c>
      <c r="D153" s="1">
        <v>334</v>
      </c>
      <c r="E153" s="1">
        <v>337</v>
      </c>
      <c r="F153" s="1">
        <v>1207</v>
      </c>
      <c r="G153" s="1">
        <v>716</v>
      </c>
      <c r="H153" s="6">
        <f t="shared" si="17"/>
        <v>66.13698630136986</v>
      </c>
      <c r="I153" s="6">
        <v>2.12</v>
      </c>
    </row>
    <row r="154" ht="12.75">
      <c r="H154" s="6">
        <f t="shared" si="17"/>
      </c>
    </row>
    <row r="155" spans="1:9" ht="12.75">
      <c r="A155" s="3" t="s">
        <v>103</v>
      </c>
      <c r="C155" s="1">
        <f>SUM(C157)</f>
        <v>6205</v>
      </c>
      <c r="D155" s="1">
        <f>SUM(D157)</f>
        <v>1031</v>
      </c>
      <c r="E155" s="1">
        <f>SUM(E157)</f>
        <v>1031</v>
      </c>
      <c r="F155" s="1">
        <f>SUM(F157)</f>
        <v>2154</v>
      </c>
      <c r="G155" s="1">
        <f>SUM(G157)</f>
        <v>2143</v>
      </c>
      <c r="H155" s="6">
        <f t="shared" si="17"/>
        <v>34.713940370668816</v>
      </c>
      <c r="I155" s="6">
        <v>2.08</v>
      </c>
    </row>
    <row r="156" ht="12.75">
      <c r="H156" s="6">
        <f t="shared" si="17"/>
      </c>
    </row>
    <row r="157" spans="1:9" ht="12.75">
      <c r="A157" s="3" t="s">
        <v>104</v>
      </c>
      <c r="C157" s="1">
        <v>6205</v>
      </c>
      <c r="D157" s="1">
        <v>1031</v>
      </c>
      <c r="E157" s="1">
        <v>1031</v>
      </c>
      <c r="F157" s="1">
        <v>2154</v>
      </c>
      <c r="G157" s="1">
        <v>2143</v>
      </c>
      <c r="H157" s="6">
        <f t="shared" si="17"/>
        <v>34.713940370668816</v>
      </c>
      <c r="I157" s="6">
        <v>2.08</v>
      </c>
    </row>
    <row r="158" ht="12.75">
      <c r="H158" s="6">
        <f t="shared" si="17"/>
      </c>
    </row>
    <row r="159" spans="1:9" ht="12.75">
      <c r="A159" s="3" t="s">
        <v>105</v>
      </c>
      <c r="C159" s="1">
        <f>SUM(C161:C162)</f>
        <v>5477</v>
      </c>
      <c r="D159" s="1">
        <f>SUM(D161:D162)</f>
        <v>1374</v>
      </c>
      <c r="E159" s="1">
        <f>SUM(E161:E162)</f>
        <v>1373</v>
      </c>
      <c r="F159" s="1">
        <f>SUM(F161:F162)</f>
        <v>3640</v>
      </c>
      <c r="G159" s="1">
        <f>SUM(G161:G162)</f>
        <v>2848</v>
      </c>
      <c r="H159" s="6">
        <f t="shared" si="17"/>
        <v>66.45974073397845</v>
      </c>
      <c r="I159" s="6">
        <v>2.07</v>
      </c>
    </row>
    <row r="160" ht="12.75">
      <c r="H160" s="6">
        <f t="shared" si="17"/>
      </c>
    </row>
    <row r="161" spans="1:9" ht="12.75">
      <c r="A161" s="3" t="s">
        <v>106</v>
      </c>
      <c r="C161" s="1">
        <v>3377</v>
      </c>
      <c r="D161" s="1">
        <v>1012</v>
      </c>
      <c r="E161" s="1">
        <v>1011</v>
      </c>
      <c r="F161" s="1">
        <v>2393</v>
      </c>
      <c r="G161" s="1">
        <v>2119</v>
      </c>
      <c r="H161" s="6">
        <f t="shared" si="17"/>
        <v>70.86171157832396</v>
      </c>
      <c r="I161" s="6">
        <v>2.1</v>
      </c>
    </row>
    <row r="162" spans="1:9" ht="12.75">
      <c r="A162" s="3" t="s">
        <v>107</v>
      </c>
      <c r="C162" s="1">
        <v>2100</v>
      </c>
      <c r="D162" s="1">
        <v>362</v>
      </c>
      <c r="E162" s="1">
        <v>362</v>
      </c>
      <c r="F162" s="1">
        <v>1247</v>
      </c>
      <c r="G162" s="1">
        <v>729</v>
      </c>
      <c r="H162" s="6">
        <f t="shared" si="17"/>
        <v>59.38095238095238</v>
      </c>
      <c r="I162" s="6">
        <v>2.01</v>
      </c>
    </row>
    <row r="163" ht="12.75">
      <c r="H163" s="6">
        <f>IF(C163=0,"",(F163/C163)*100)</f>
      </c>
    </row>
    <row r="164" spans="1:9" ht="12.75">
      <c r="A164" s="3" t="s">
        <v>108</v>
      </c>
      <c r="B164" s="1">
        <f aca="true" t="shared" si="19" ref="B164:G164">SUM(B166:B168)</f>
        <v>2</v>
      </c>
      <c r="C164" s="1">
        <f t="shared" si="19"/>
        <v>11128</v>
      </c>
      <c r="D164" s="1">
        <f t="shared" si="19"/>
        <v>1949</v>
      </c>
      <c r="E164" s="1">
        <f t="shared" si="19"/>
        <v>1950</v>
      </c>
      <c r="F164" s="1">
        <f t="shared" si="19"/>
        <v>5811</v>
      </c>
      <c r="G164" s="1">
        <f t="shared" si="19"/>
        <v>4367</v>
      </c>
      <c r="H164" s="6">
        <f aca="true" t="shared" si="20" ref="H164:H191">IF(C164=0,"",(F164/C164)*100)</f>
        <v>52.219626168224295</v>
      </c>
      <c r="I164" s="6">
        <v>2.24</v>
      </c>
    </row>
    <row r="165" ht="12.75">
      <c r="H165" s="6">
        <f t="shared" si="20"/>
      </c>
    </row>
    <row r="166" spans="1:9" ht="12.75">
      <c r="A166" s="3" t="s">
        <v>109</v>
      </c>
      <c r="B166" s="1">
        <v>2</v>
      </c>
      <c r="C166" s="1">
        <v>7665</v>
      </c>
      <c r="D166" s="1">
        <v>1058</v>
      </c>
      <c r="E166" s="1">
        <v>1061</v>
      </c>
      <c r="F166" s="1">
        <v>3103</v>
      </c>
      <c r="G166" s="1">
        <v>2544</v>
      </c>
      <c r="H166" s="6">
        <f t="shared" si="20"/>
        <v>40.48271363339857</v>
      </c>
      <c r="I166" s="6">
        <v>2.4</v>
      </c>
    </row>
    <row r="167" spans="1:9" ht="12.75">
      <c r="A167" s="3" t="s">
        <v>110</v>
      </c>
      <c r="C167" s="1">
        <v>2430</v>
      </c>
      <c r="D167" s="1">
        <v>594</v>
      </c>
      <c r="E167" s="1">
        <v>594</v>
      </c>
      <c r="F167" s="1">
        <v>1852</v>
      </c>
      <c r="G167" s="1">
        <v>1244</v>
      </c>
      <c r="H167" s="6">
        <f t="shared" si="20"/>
        <v>76.21399176954733</v>
      </c>
      <c r="I167" s="6">
        <v>2.09</v>
      </c>
    </row>
    <row r="168" spans="1:9" ht="12.75">
      <c r="A168" s="3" t="s">
        <v>111</v>
      </c>
      <c r="C168" s="1">
        <v>1033</v>
      </c>
      <c r="D168" s="1">
        <v>297</v>
      </c>
      <c r="E168" s="1">
        <v>295</v>
      </c>
      <c r="F168" s="1">
        <v>856</v>
      </c>
      <c r="G168" s="1">
        <v>579</v>
      </c>
      <c r="H168" s="6">
        <f t="shared" si="20"/>
        <v>82.86544046466602</v>
      </c>
      <c r="I168" s="6">
        <v>1.96</v>
      </c>
    </row>
    <row r="169" ht="12.75">
      <c r="H169" s="6">
        <f t="shared" si="20"/>
      </c>
    </row>
    <row r="170" spans="1:9" ht="12.75">
      <c r="A170" s="3" t="s">
        <v>112</v>
      </c>
      <c r="B170" s="1">
        <f aca="true" t="shared" si="21" ref="B170:G170">SUM(B172:B174)</f>
        <v>1</v>
      </c>
      <c r="C170" s="1">
        <f t="shared" si="21"/>
        <v>19730</v>
      </c>
      <c r="D170" s="1">
        <f t="shared" si="21"/>
        <v>4488</v>
      </c>
      <c r="E170" s="1">
        <f t="shared" si="21"/>
        <v>4496</v>
      </c>
      <c r="F170" s="1">
        <f t="shared" si="21"/>
        <v>14230</v>
      </c>
      <c r="G170" s="1">
        <f t="shared" si="21"/>
        <v>9247</v>
      </c>
      <c r="H170" s="6">
        <f t="shared" si="20"/>
        <v>72.12366953877344</v>
      </c>
      <c r="I170" s="6">
        <v>2.06</v>
      </c>
    </row>
    <row r="171" ht="12.75">
      <c r="H171" s="6">
        <f t="shared" si="20"/>
      </c>
    </row>
    <row r="172" spans="1:9" ht="12.75">
      <c r="A172" s="3" t="s">
        <v>113</v>
      </c>
      <c r="C172" s="1">
        <v>10950</v>
      </c>
      <c r="D172" s="1">
        <v>2511</v>
      </c>
      <c r="E172" s="1">
        <v>2519</v>
      </c>
      <c r="F172" s="1">
        <v>8542</v>
      </c>
      <c r="G172" s="1">
        <v>5298</v>
      </c>
      <c r="H172" s="6">
        <f t="shared" si="20"/>
        <v>78.00913242009132</v>
      </c>
      <c r="I172" s="6">
        <v>2.1</v>
      </c>
    </row>
    <row r="173" spans="1:9" ht="12.75">
      <c r="A173" s="3" t="s">
        <v>114</v>
      </c>
      <c r="C173" s="1">
        <v>4765</v>
      </c>
      <c r="D173" s="1">
        <v>834</v>
      </c>
      <c r="E173" s="1">
        <v>836</v>
      </c>
      <c r="F173" s="1">
        <v>3021</v>
      </c>
      <c r="G173" s="1">
        <v>2060</v>
      </c>
      <c r="H173" s="6">
        <f t="shared" si="20"/>
        <v>63.39979013641134</v>
      </c>
      <c r="I173" s="6">
        <v>2.46</v>
      </c>
    </row>
    <row r="174" spans="1:9" ht="12.75">
      <c r="A174" s="3" t="s">
        <v>115</v>
      </c>
      <c r="B174" s="1">
        <v>1</v>
      </c>
      <c r="C174" s="1">
        <v>4015</v>
      </c>
      <c r="D174" s="1">
        <v>1143</v>
      </c>
      <c r="E174" s="1">
        <v>1141</v>
      </c>
      <c r="F174" s="1">
        <v>2667</v>
      </c>
      <c r="G174" s="1">
        <v>1889</v>
      </c>
      <c r="H174" s="6">
        <f t="shared" si="20"/>
        <v>66.42590286425903</v>
      </c>
      <c r="I174" s="6">
        <v>1.66</v>
      </c>
    </row>
    <row r="175" ht="12.75">
      <c r="H175" s="6">
        <f t="shared" si="20"/>
      </c>
    </row>
    <row r="176" spans="1:9" ht="12.75">
      <c r="A176" s="3" t="s">
        <v>116</v>
      </c>
      <c r="B176" s="1">
        <f aca="true" t="shared" si="22" ref="B176:G176">SUM(B178:B182)</f>
        <v>1</v>
      </c>
      <c r="C176" s="1">
        <f t="shared" si="22"/>
        <v>15114</v>
      </c>
      <c r="D176" s="1">
        <f t="shared" si="22"/>
        <v>1953</v>
      </c>
      <c r="E176" s="1">
        <f t="shared" si="22"/>
        <v>1947</v>
      </c>
      <c r="F176" s="1">
        <f t="shared" si="22"/>
        <v>5101</v>
      </c>
      <c r="G176" s="1">
        <f t="shared" si="22"/>
        <v>3972</v>
      </c>
      <c r="H176" s="6">
        <f t="shared" si="20"/>
        <v>33.75016540955406</v>
      </c>
      <c r="I176" s="6">
        <v>2.04</v>
      </c>
    </row>
    <row r="177" ht="12.75">
      <c r="H177" s="6">
        <f t="shared" si="20"/>
      </c>
    </row>
    <row r="178" spans="1:9" ht="12.75">
      <c r="A178" s="3" t="s">
        <v>117</v>
      </c>
      <c r="C178" s="1">
        <v>8395</v>
      </c>
      <c r="D178" s="1">
        <v>826</v>
      </c>
      <c r="E178" s="1">
        <v>826</v>
      </c>
      <c r="F178" s="1">
        <v>1831</v>
      </c>
      <c r="G178" s="1">
        <v>1719</v>
      </c>
      <c r="H178" s="6">
        <f t="shared" si="20"/>
        <v>21.8106015485408</v>
      </c>
      <c r="I178" s="6">
        <v>2.08</v>
      </c>
    </row>
    <row r="179" spans="1:9" ht="12.75">
      <c r="A179" s="3" t="s">
        <v>118</v>
      </c>
      <c r="C179" s="1">
        <v>3285</v>
      </c>
      <c r="D179" s="1">
        <v>446</v>
      </c>
      <c r="E179" s="1">
        <v>444</v>
      </c>
      <c r="F179" s="1">
        <v>1360</v>
      </c>
      <c r="G179" s="1">
        <v>916</v>
      </c>
      <c r="H179" s="6">
        <f t="shared" si="20"/>
        <v>41.400304414003045</v>
      </c>
      <c r="I179" s="6">
        <v>2.06</v>
      </c>
    </row>
    <row r="180" spans="1:9" ht="12.75">
      <c r="A180" s="3" t="s">
        <v>119</v>
      </c>
      <c r="B180" s="1">
        <v>1</v>
      </c>
      <c r="C180" s="1">
        <v>2005</v>
      </c>
      <c r="D180" s="1">
        <v>467</v>
      </c>
      <c r="E180" s="1">
        <v>463</v>
      </c>
      <c r="F180" s="1">
        <v>1445</v>
      </c>
      <c r="G180" s="1">
        <v>982</v>
      </c>
      <c r="H180" s="6">
        <f t="shared" si="20"/>
        <v>72.06982543640898</v>
      </c>
      <c r="I180" s="6">
        <v>2.12</v>
      </c>
    </row>
    <row r="181" spans="1:9" ht="12.75">
      <c r="A181" s="3" t="s">
        <v>120</v>
      </c>
      <c r="C181" s="1">
        <v>699</v>
      </c>
      <c r="D181" s="1">
        <v>126</v>
      </c>
      <c r="E181" s="1">
        <v>125</v>
      </c>
      <c r="F181" s="1">
        <v>310</v>
      </c>
      <c r="G181" s="1">
        <v>199</v>
      </c>
      <c r="H181" s="6">
        <f t="shared" si="20"/>
        <v>44.34907010014306</v>
      </c>
      <c r="I181" s="6">
        <v>1.59</v>
      </c>
    </row>
    <row r="182" spans="1:9" ht="12.75">
      <c r="A182" s="3" t="s">
        <v>121</v>
      </c>
      <c r="C182" s="1">
        <v>730</v>
      </c>
      <c r="D182" s="1">
        <v>88</v>
      </c>
      <c r="E182" s="1">
        <v>89</v>
      </c>
      <c r="F182" s="1">
        <v>155</v>
      </c>
      <c r="G182" s="1">
        <v>156</v>
      </c>
      <c r="H182" s="6">
        <f t="shared" si="20"/>
        <v>21.232876712328768</v>
      </c>
      <c r="I182" s="6">
        <v>1.75</v>
      </c>
    </row>
    <row r="183" spans="1:8" ht="12.75">
      <c r="A183" s="3"/>
      <c r="H183" s="6">
        <f t="shared" si="20"/>
      </c>
    </row>
    <row r="184" spans="1:9" ht="12.75">
      <c r="A184" s="3" t="s">
        <v>122</v>
      </c>
      <c r="C184" s="1">
        <f>SUM(C186)</f>
        <v>4443</v>
      </c>
      <c r="D184" s="1">
        <f>SUM(D186)</f>
        <v>1095</v>
      </c>
      <c r="E184" s="1">
        <f>SUM(E186)</f>
        <v>1096</v>
      </c>
      <c r="F184" s="1">
        <f>SUM(F186)</f>
        <v>2250</v>
      </c>
      <c r="G184" s="1">
        <f>SUM(G186)</f>
        <v>2251</v>
      </c>
      <c r="H184" s="6">
        <f t="shared" si="20"/>
        <v>50.641458474004054</v>
      </c>
      <c r="I184" s="6">
        <v>2.05</v>
      </c>
    </row>
    <row r="185" ht="12.75">
      <c r="H185" s="6">
        <f t="shared" si="20"/>
      </c>
    </row>
    <row r="186" spans="1:9" ht="12.75">
      <c r="A186" s="3" t="s">
        <v>123</v>
      </c>
      <c r="C186" s="1">
        <v>4443</v>
      </c>
      <c r="D186" s="1">
        <v>1095</v>
      </c>
      <c r="E186" s="1">
        <v>1096</v>
      </c>
      <c r="F186" s="1">
        <v>2250</v>
      </c>
      <c r="G186" s="1">
        <v>2251</v>
      </c>
      <c r="H186" s="6">
        <f t="shared" si="20"/>
        <v>50.641458474004054</v>
      </c>
      <c r="I186" s="6">
        <v>2.05</v>
      </c>
    </row>
    <row r="187" ht="12.75">
      <c r="H187" s="6">
        <f t="shared" si="20"/>
      </c>
    </row>
    <row r="188" spans="1:9" ht="12.75">
      <c r="A188" s="3" t="s">
        <v>124</v>
      </c>
      <c r="B188" s="1">
        <f aca="true" t="shared" si="23" ref="B188:G188">SUM(B190:B196)</f>
        <v>1</v>
      </c>
      <c r="C188" s="1">
        <f t="shared" si="23"/>
        <v>20347</v>
      </c>
      <c r="D188" s="1">
        <f t="shared" si="23"/>
        <v>3659</v>
      </c>
      <c r="E188" s="1">
        <f t="shared" si="23"/>
        <v>3656</v>
      </c>
      <c r="F188" s="1">
        <f t="shared" si="23"/>
        <v>11311</v>
      </c>
      <c r="G188" s="1">
        <f t="shared" si="23"/>
        <v>7928</v>
      </c>
      <c r="H188" s="6">
        <f t="shared" si="20"/>
        <v>55.59050474271391</v>
      </c>
      <c r="I188" s="6">
        <v>2.17</v>
      </c>
    </row>
    <row r="189" ht="12.75">
      <c r="H189" s="6">
        <f t="shared" si="20"/>
      </c>
    </row>
    <row r="190" spans="1:9" ht="12.75">
      <c r="A190" s="3" t="s">
        <v>125</v>
      </c>
      <c r="C190" s="1">
        <v>4442</v>
      </c>
      <c r="D190" s="1">
        <v>1121</v>
      </c>
      <c r="E190" s="1">
        <v>1120</v>
      </c>
      <c r="F190" s="1">
        <v>3021</v>
      </c>
      <c r="G190" s="1">
        <v>2042</v>
      </c>
      <c r="H190" s="6">
        <f t="shared" si="20"/>
        <v>68.0099054479964</v>
      </c>
      <c r="I190" s="6">
        <v>1.82</v>
      </c>
    </row>
    <row r="191" spans="1:9" ht="12.75">
      <c r="A191" s="3" t="s">
        <v>126</v>
      </c>
      <c r="C191" s="1">
        <v>4380</v>
      </c>
      <c r="D191" s="1">
        <v>1072</v>
      </c>
      <c r="E191" s="1">
        <v>1073</v>
      </c>
      <c r="F191" s="1">
        <v>2950</v>
      </c>
      <c r="G191" s="1">
        <v>2472</v>
      </c>
      <c r="H191" s="6">
        <f t="shared" si="20"/>
        <v>67.35159817351598</v>
      </c>
      <c r="I191" s="6">
        <v>2.3</v>
      </c>
    </row>
    <row r="192" spans="1:9" ht="12.75">
      <c r="A192" s="3" t="s">
        <v>127</v>
      </c>
      <c r="C192" s="1">
        <v>4380</v>
      </c>
      <c r="D192" s="1">
        <v>320</v>
      </c>
      <c r="E192" s="1">
        <v>321</v>
      </c>
      <c r="F192" s="1">
        <v>1963</v>
      </c>
      <c r="G192" s="1">
        <v>1158</v>
      </c>
      <c r="H192" s="6">
        <f>IF(C192=0,"",(F192/C192)*100)</f>
        <v>44.817351598173516</v>
      </c>
      <c r="I192" s="6">
        <v>3.61</v>
      </c>
    </row>
    <row r="193" spans="1:9" ht="12.75">
      <c r="A193" s="3" t="s">
        <v>128</v>
      </c>
      <c r="C193" s="1">
        <v>2734</v>
      </c>
      <c r="D193" s="1">
        <v>593</v>
      </c>
      <c r="E193" s="1">
        <v>590</v>
      </c>
      <c r="F193" s="1">
        <v>1698</v>
      </c>
      <c r="G193" s="1">
        <v>1111</v>
      </c>
      <c r="H193" s="6">
        <f aca="true" t="shared" si="24" ref="H193:H218">IF(C193=0,"",(F193/C193)*100)</f>
        <v>62.10680321872714</v>
      </c>
      <c r="I193" s="6">
        <v>1.88</v>
      </c>
    </row>
    <row r="194" spans="1:9" ht="12.75">
      <c r="A194" s="3" t="s">
        <v>129</v>
      </c>
      <c r="B194" s="1">
        <v>1</v>
      </c>
      <c r="C194" s="1">
        <v>2190</v>
      </c>
      <c r="D194" s="1">
        <v>260</v>
      </c>
      <c r="E194" s="1">
        <v>260</v>
      </c>
      <c r="F194" s="1">
        <v>886</v>
      </c>
      <c r="G194" s="1">
        <v>636</v>
      </c>
      <c r="H194" s="6">
        <f t="shared" si="24"/>
        <v>40.45662100456621</v>
      </c>
      <c r="I194" s="6">
        <v>2.45</v>
      </c>
    </row>
    <row r="195" spans="1:9" ht="12.75">
      <c r="A195" s="3" t="s">
        <v>130</v>
      </c>
      <c r="C195" s="1">
        <v>396</v>
      </c>
      <c r="D195" s="1">
        <v>59</v>
      </c>
      <c r="E195" s="1">
        <v>59</v>
      </c>
      <c r="F195" s="1">
        <v>155</v>
      </c>
      <c r="G195" s="1">
        <v>94</v>
      </c>
      <c r="H195" s="6">
        <f t="shared" si="24"/>
        <v>39.141414141414145</v>
      </c>
      <c r="I195" s="6">
        <v>1.59</v>
      </c>
    </row>
    <row r="196" spans="1:9" ht="12.75">
      <c r="A196" s="3" t="s">
        <v>131</v>
      </c>
      <c r="C196" s="1">
        <v>1825</v>
      </c>
      <c r="D196" s="1">
        <v>234</v>
      </c>
      <c r="E196" s="1">
        <v>233</v>
      </c>
      <c r="F196" s="1">
        <v>638</v>
      </c>
      <c r="G196" s="1">
        <v>415</v>
      </c>
      <c r="H196" s="6">
        <f t="shared" si="24"/>
        <v>34.95890410958904</v>
      </c>
      <c r="I196" s="6">
        <v>1.78</v>
      </c>
    </row>
    <row r="197" ht="12.75">
      <c r="H197" s="6">
        <f t="shared" si="24"/>
      </c>
    </row>
    <row r="198" spans="1:9" ht="12.75">
      <c r="A198" s="3" t="s">
        <v>132</v>
      </c>
      <c r="C198" s="1">
        <f>SUM(C200)</f>
        <v>9490</v>
      </c>
      <c r="D198" s="1">
        <f>SUM(D200)</f>
        <v>1021</v>
      </c>
      <c r="E198" s="1">
        <f>SUM(E200)</f>
        <v>1021</v>
      </c>
      <c r="F198" s="1">
        <f>SUM(F200)</f>
        <v>3131</v>
      </c>
      <c r="G198" s="1">
        <f>SUM(G200)</f>
        <v>2546</v>
      </c>
      <c r="H198" s="6">
        <f t="shared" si="24"/>
        <v>32.99262381454162</v>
      </c>
      <c r="I198" s="6">
        <v>2.49</v>
      </c>
    </row>
    <row r="199" ht="12.75">
      <c r="H199" s="6">
        <f t="shared" si="24"/>
      </c>
    </row>
    <row r="200" spans="1:9" ht="12.75">
      <c r="A200" s="3" t="s">
        <v>133</v>
      </c>
      <c r="C200" s="1">
        <v>9490</v>
      </c>
      <c r="D200" s="1">
        <v>1021</v>
      </c>
      <c r="E200" s="1">
        <v>1021</v>
      </c>
      <c r="F200" s="1">
        <v>3131</v>
      </c>
      <c r="G200" s="1">
        <v>2546</v>
      </c>
      <c r="H200" s="6">
        <f t="shared" si="24"/>
        <v>32.99262381454162</v>
      </c>
      <c r="I200" s="6">
        <v>2.49</v>
      </c>
    </row>
    <row r="201" ht="12.75">
      <c r="H201" s="6">
        <f t="shared" si="24"/>
      </c>
    </row>
    <row r="202" spans="1:9" ht="12.75">
      <c r="A202" s="3" t="s">
        <v>134</v>
      </c>
      <c r="C202" s="1">
        <f>SUM(C204:C209)</f>
        <v>20165</v>
      </c>
      <c r="D202" s="1">
        <f>SUM(D204:D209)</f>
        <v>4208</v>
      </c>
      <c r="E202" s="1">
        <f>SUM(E204:E209)</f>
        <v>4231</v>
      </c>
      <c r="F202" s="1">
        <f>SUM(F204:F209)</f>
        <v>14889</v>
      </c>
      <c r="G202" s="1">
        <f>SUM(G204:G209)</f>
        <v>9640</v>
      </c>
      <c r="H202" s="6">
        <f t="shared" si="24"/>
        <v>73.83585420282668</v>
      </c>
      <c r="I202" s="6">
        <v>2.28</v>
      </c>
    </row>
    <row r="203" ht="12.75">
      <c r="H203" s="6">
        <f t="shared" si="24"/>
      </c>
    </row>
    <row r="204" spans="1:9" ht="12.75">
      <c r="A204" s="3" t="s">
        <v>135</v>
      </c>
      <c r="C204" s="1">
        <v>4652</v>
      </c>
      <c r="D204" s="1">
        <v>1183</v>
      </c>
      <c r="E204" s="1">
        <v>1186</v>
      </c>
      <c r="F204" s="1">
        <v>3497</v>
      </c>
      <c r="G204" s="1">
        <v>2329</v>
      </c>
      <c r="H204" s="6">
        <f t="shared" si="24"/>
        <v>75.1719690455718</v>
      </c>
      <c r="I204" s="6">
        <v>1.96</v>
      </c>
    </row>
    <row r="205" spans="1:9" ht="12.75">
      <c r="A205" s="3" t="s">
        <v>136</v>
      </c>
      <c r="C205" s="1">
        <v>7300</v>
      </c>
      <c r="D205" s="1">
        <v>1117</v>
      </c>
      <c r="E205" s="1">
        <v>1133</v>
      </c>
      <c r="F205" s="1">
        <v>5322</v>
      </c>
      <c r="G205" s="1">
        <v>3089</v>
      </c>
      <c r="H205" s="6">
        <f t="shared" si="24"/>
        <v>72.9041095890411</v>
      </c>
      <c r="I205" s="6">
        <v>2.73</v>
      </c>
    </row>
    <row r="206" spans="1:9" ht="12.75">
      <c r="A206" s="3" t="s">
        <v>137</v>
      </c>
      <c r="C206" s="1">
        <v>2192</v>
      </c>
      <c r="D206" s="1">
        <v>674</v>
      </c>
      <c r="E206" s="1">
        <v>675</v>
      </c>
      <c r="F206" s="1">
        <v>1841</v>
      </c>
      <c r="G206" s="1">
        <v>1235</v>
      </c>
      <c r="H206" s="6">
        <f t="shared" si="24"/>
        <v>83.98722627737226</v>
      </c>
      <c r="I206" s="6">
        <v>1.83</v>
      </c>
    </row>
    <row r="207" spans="1:9" ht="12.75">
      <c r="A207" s="3" t="s">
        <v>138</v>
      </c>
      <c r="C207" s="1">
        <v>2950</v>
      </c>
      <c r="D207" s="1">
        <v>555</v>
      </c>
      <c r="E207" s="1">
        <v>554</v>
      </c>
      <c r="F207" s="1">
        <v>1989</v>
      </c>
      <c r="G207" s="1">
        <v>1459</v>
      </c>
      <c r="H207" s="6">
        <f t="shared" si="24"/>
        <v>67.42372881355932</v>
      </c>
      <c r="I207" s="6">
        <v>2.63</v>
      </c>
    </row>
    <row r="208" spans="1:9" ht="12.75">
      <c r="A208" s="3" t="s">
        <v>139</v>
      </c>
      <c r="C208" s="1">
        <v>1733</v>
      </c>
      <c r="D208" s="1">
        <v>461</v>
      </c>
      <c r="E208" s="1">
        <v>461</v>
      </c>
      <c r="F208" s="1">
        <v>1474</v>
      </c>
      <c r="G208" s="1">
        <v>1045</v>
      </c>
      <c r="H208" s="6">
        <f t="shared" si="24"/>
        <v>85.05481823427581</v>
      </c>
      <c r="I208" s="6">
        <v>2.27</v>
      </c>
    </row>
    <row r="209" spans="1:9" ht="12.75">
      <c r="A209" s="3" t="s">
        <v>140</v>
      </c>
      <c r="C209" s="1">
        <v>1338</v>
      </c>
      <c r="D209" s="1">
        <v>218</v>
      </c>
      <c r="E209" s="1">
        <v>222</v>
      </c>
      <c r="F209" s="1">
        <v>766</v>
      </c>
      <c r="G209" s="1">
        <v>483</v>
      </c>
      <c r="H209" s="6">
        <f t="shared" si="24"/>
        <v>57.24962630792228</v>
      </c>
      <c r="I209" s="6">
        <v>2.18</v>
      </c>
    </row>
    <row r="210" ht="12.75">
      <c r="H210" s="6">
        <f t="shared" si="24"/>
      </c>
    </row>
    <row r="211" spans="1:9" ht="12.75">
      <c r="A211" s="3" t="s">
        <v>141</v>
      </c>
      <c r="C211" s="1">
        <f>SUM(C213)</f>
        <v>4166</v>
      </c>
      <c r="D211" s="1">
        <f>SUM(D213)</f>
        <v>1124</v>
      </c>
      <c r="E211" s="1">
        <f>SUM(E213)</f>
        <v>1126</v>
      </c>
      <c r="F211" s="1">
        <f>SUM(F213)</f>
        <v>2988</v>
      </c>
      <c r="G211" s="1">
        <f>SUM(G213)</f>
        <v>2971</v>
      </c>
      <c r="H211" s="6">
        <f t="shared" si="24"/>
        <v>71.72347575612098</v>
      </c>
      <c r="I211" s="6">
        <v>2.64</v>
      </c>
    </row>
    <row r="212" ht="12.75">
      <c r="H212" s="6">
        <f t="shared" si="24"/>
      </c>
    </row>
    <row r="213" spans="1:9" ht="12.75">
      <c r="A213" s="3" t="s">
        <v>142</v>
      </c>
      <c r="C213" s="1">
        <v>4166</v>
      </c>
      <c r="D213" s="1">
        <v>1124</v>
      </c>
      <c r="E213" s="1">
        <v>1126</v>
      </c>
      <c r="F213" s="1">
        <v>2988</v>
      </c>
      <c r="G213" s="1">
        <v>2971</v>
      </c>
      <c r="H213" s="6">
        <f t="shared" si="24"/>
        <v>71.72347575612098</v>
      </c>
      <c r="I213" s="6">
        <v>2.64</v>
      </c>
    </row>
    <row r="214" ht="12.75">
      <c r="H214" s="6">
        <f t="shared" si="24"/>
      </c>
    </row>
    <row r="215" spans="1:9" ht="12.75">
      <c r="A215" s="3" t="s">
        <v>143</v>
      </c>
      <c r="C215" s="1">
        <f>SUM(C217:C218)</f>
        <v>5958</v>
      </c>
      <c r="D215" s="1">
        <f>SUM(D217:D218)</f>
        <v>1503</v>
      </c>
      <c r="E215" s="1">
        <f>SUM(E217:E218)</f>
        <v>1502</v>
      </c>
      <c r="F215" s="1">
        <f>SUM(F217:F218)</f>
        <v>4420</v>
      </c>
      <c r="G215" s="1">
        <f>SUM(G217:G218)</f>
        <v>2918</v>
      </c>
      <c r="H215" s="6">
        <f t="shared" si="24"/>
        <v>74.18596844578718</v>
      </c>
      <c r="I215" s="6">
        <v>1.94</v>
      </c>
    </row>
    <row r="216" ht="12.75">
      <c r="H216" s="6">
        <f t="shared" si="24"/>
      </c>
    </row>
    <row r="217" spans="1:9" ht="12.75">
      <c r="A217" s="3" t="s">
        <v>144</v>
      </c>
      <c r="C217" s="1">
        <v>4806</v>
      </c>
      <c r="D217" s="1">
        <v>1194</v>
      </c>
      <c r="E217" s="1">
        <v>1194</v>
      </c>
      <c r="F217" s="1">
        <v>3537</v>
      </c>
      <c r="G217" s="1">
        <v>2343</v>
      </c>
      <c r="H217" s="6">
        <f t="shared" si="24"/>
        <v>73.59550561797754</v>
      </c>
      <c r="I217" s="6">
        <v>1.96</v>
      </c>
    </row>
    <row r="218" spans="1:9" ht="12.75">
      <c r="A218" s="3" t="s">
        <v>145</v>
      </c>
      <c r="C218" s="1">
        <v>1152</v>
      </c>
      <c r="D218" s="1">
        <v>309</v>
      </c>
      <c r="E218" s="1">
        <v>308</v>
      </c>
      <c r="F218" s="1">
        <v>883</v>
      </c>
      <c r="G218" s="1">
        <v>575</v>
      </c>
      <c r="H218" s="6">
        <f t="shared" si="24"/>
        <v>76.64930555555556</v>
      </c>
      <c r="I218" s="6">
        <v>1.87</v>
      </c>
    </row>
  </sheetData>
  <mergeCells count="3">
    <mergeCell ref="D7:E7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2004-02-25T13:58:55Z</cp:lastPrinted>
  <dcterms:modified xsi:type="dcterms:W3CDTF">2005-05-25T20:49:52Z</dcterms:modified>
  <cp:category/>
  <cp:version/>
  <cp:contentType/>
  <cp:contentStatus/>
</cp:coreProperties>
</file>