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0335" windowHeight="5520" activeTab="0"/>
  </bookViews>
  <sheets>
    <sheet name="CUAD1613" sheetId="1" r:id="rId1"/>
  </sheets>
  <definedNames>
    <definedName name="_xlnm.Print_Titles" localSheetId="0">'CUAD1613'!$1:$8</definedName>
  </definedNames>
  <calcPr fullCalcOnLoad="1"/>
</workbook>
</file>

<file path=xl/sharedStrings.xml><?xml version="1.0" encoding="utf-8"?>
<sst xmlns="http://schemas.openxmlformats.org/spreadsheetml/2006/main" count="156" uniqueCount="153">
  <si>
    <t>PROMEDIO</t>
  </si>
  <si>
    <t>DIAS</t>
  </si>
  <si>
    <t>% DE</t>
  </si>
  <si>
    <t>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</si>
  <si>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</si>
  <si>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</si>
  <si>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</si>
  <si>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</si>
  <si>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</si>
  <si>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</si>
  <si>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</si>
  <si>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</si>
  <si>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</si>
  <si>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</si>
  <si>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</si>
  <si>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</si>
  <si>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</si>
  <si>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</si>
  <si>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</si>
  <si>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</si>
  <si>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</si>
  <si>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</si>
  <si>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</si>
  <si>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</si>
  <si>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</si>
  <si>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</si>
  <si>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</si>
  <si>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</si>
  <si>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</si>
  <si>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</si>
  <si>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</si>
  <si>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</si>
  <si>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</si>
  <si>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</si>
  <si>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</si>
  <si>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</si>
  <si>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</si>
  <si>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</si>
  <si>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</si>
  <si>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</si>
  <si>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</si>
  <si>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</si>
  <si>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</si>
  <si>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</si>
  <si>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</si>
  <si>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</si>
  <si>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</si>
  <si>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</si>
  <si>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</si>
  <si>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</si>
  <si>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</si>
  <si>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</si>
  <si>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</si>
  <si>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</si>
  <si>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</si>
  <si>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</si>
  <si>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</si>
  <si>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</si>
  <si>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</si>
  <si>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</si>
  <si>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</si>
  <si>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</si>
  <si>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</si>
  <si>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</si>
  <si>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</si>
  <si>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</si>
  <si>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</si>
  <si>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</si>
  <si>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</si>
  <si>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</si>
  <si>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</si>
  <si>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</si>
  <si>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</si>
  <si>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</si>
  <si>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</si>
  <si>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</si>
  <si>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</si>
  <si>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</si>
  <si>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</si>
  <si>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</si>
  <si>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</si>
  <si>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</si>
  <si>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</si>
  <si>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</si>
  <si>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</si>
  <si>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</si>
  <si>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</si>
  <si>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</si>
  <si>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</si>
  <si>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</si>
  <si>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</si>
  <si>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</si>
  <si>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</si>
  <si>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</si>
  <si>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</si>
  <si>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</si>
  <si>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</si>
  <si>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</si>
  <si>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</si>
  <si>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</si>
  <si>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</si>
  <si>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</si>
  <si>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</si>
  <si>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</si>
  <si>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</si>
  <si>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</si>
  <si>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</si>
  <si>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</si>
  <si>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</si>
  <si>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</si>
  <si>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</si>
  <si>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</si>
  <si>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</si>
  <si>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</si>
  <si>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</si>
  <si>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</si>
  <si>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</si>
  <si>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</si>
  <si>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</si>
  <si>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</si>
  <si>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</si>
  <si>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</si>
  <si>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</si>
  <si>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</si>
  <si>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</si>
  <si>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</si>
  <si>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</si>
  <si>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</si>
  <si>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</si>
  <si>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</si>
  <si>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</si>
  <si>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</si>
  <si>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</si>
  <si>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</si>
  <si>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</si>
  <si>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</si>
  <si>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</si>
  <si>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</si>
  <si>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</si>
  <si>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</si>
  <si>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</si>
  <si>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</si>
  <si>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</si>
  <si>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</si>
  <si>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</si>
  <si>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</si>
  <si>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</si>
  <si>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</si>
  <si>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HOSPITALIZACION</t>
  </si>
  <si>
    <t>16. 14 SERVICIOS HOSPITALARIOS EN MEDICINA INTERNA POR UNIDAD MEDICA</t>
  </si>
  <si>
    <t>ANUARIO ESTADISTICO 2001</t>
  </si>
  <si>
    <t>H.G. "DR. GONZALO CASTAÑEDA"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</si>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</sst>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5.7109375" style="0" customWidth="1"/>
    <col min="2" max="7" width="15.7109375" style="2" customWidth="1"/>
    <col min="8" max="9" width="15.7109375" style="10" customWidth="1"/>
  </cols>
  <sheetData>
    <row r="1" spans="1:9" ht="12.75">
      <c r="A1" s="15" t="s">
        <v>150</v>
      </c>
      <c r="B1" s="15"/>
      <c r="C1" s="15"/>
      <c r="D1" s="15"/>
      <c r="E1" s="15"/>
      <c r="F1" s="15"/>
      <c r="G1" s="15"/>
      <c r="H1" s="15"/>
      <c r="I1" s="15"/>
    </row>
    <row r="3" spans="1:9" ht="12.75">
      <c r="A3" s="15" t="s">
        <v>149</v>
      </c>
      <c r="B3" s="15"/>
      <c r="C3" s="15"/>
      <c r="D3" s="15"/>
      <c r="E3" s="15"/>
      <c r="F3" s="15"/>
      <c r="G3" s="15"/>
      <c r="H3" s="15"/>
      <c r="I3" s="15"/>
    </row>
    <row r="5" spans="1:9" ht="12.75">
      <c r="A5" s="4"/>
      <c r="B5" s="11"/>
      <c r="C5" s="11"/>
      <c r="D5" s="11"/>
      <c r="E5" s="11"/>
      <c r="F5" s="11"/>
      <c r="G5" s="11"/>
      <c r="H5" s="7"/>
      <c r="I5" s="7" t="s">
        <v>0</v>
      </c>
    </row>
    <row r="6" spans="1:9" ht="12.75">
      <c r="A6" s="5"/>
      <c r="B6" s="12"/>
      <c r="C6" s="12" t="s">
        <v>1</v>
      </c>
      <c r="D6" s="14" t="s">
        <v>148</v>
      </c>
      <c r="E6" s="14"/>
      <c r="F6" s="12" t="s">
        <v>1</v>
      </c>
      <c r="G6" s="12" t="s">
        <v>1</v>
      </c>
      <c r="H6" s="8" t="s">
        <v>2</v>
      </c>
      <c r="I6" s="8" t="s">
        <v>3</v>
      </c>
    </row>
    <row r="7" spans="1:9" ht="12.75">
      <c r="A7" s="6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8" t="s">
        <v>11</v>
      </c>
      <c r="I7" s="8" t="s">
        <v>10</v>
      </c>
    </row>
    <row r="8" spans="1:9" ht="12.75">
      <c r="A8" s="3"/>
      <c r="B8" s="13"/>
      <c r="C8" s="13"/>
      <c r="D8" s="13"/>
      <c r="E8" s="13"/>
      <c r="F8" s="13"/>
      <c r="G8" s="13"/>
      <c r="H8" s="9"/>
      <c r="I8" s="9"/>
    </row>
    <row r="9" spans="1:9" ht="12.75">
      <c r="A9" s="1" t="s">
        <v>12</v>
      </c>
      <c r="B9" s="2">
        <f aca="true" t="shared" si="0" ref="B9:G9">SUM(B11:B12)</f>
        <v>7625</v>
      </c>
      <c r="C9" s="2">
        <f t="shared" si="0"/>
        <v>687911</v>
      </c>
      <c r="D9" s="2">
        <f t="shared" si="0"/>
        <v>86035</v>
      </c>
      <c r="E9" s="2">
        <f t="shared" si="0"/>
        <v>85989</v>
      </c>
      <c r="F9" s="2">
        <f t="shared" si="0"/>
        <v>575735</v>
      </c>
      <c r="G9" s="2">
        <f t="shared" si="0"/>
        <v>502678</v>
      </c>
      <c r="H9" s="10">
        <f>IF(C9=0,"",(F9/C9)*100)</f>
        <v>83.69323938707187</v>
      </c>
      <c r="I9" s="10">
        <v>5.85</v>
      </c>
    </row>
    <row r="10" ht="12.75">
      <c r="H10" s="10">
        <f aca="true" t="shared" si="1" ref="H10:H73">IF(C10=0,"",(F10/C10)*100)</f>
      </c>
    </row>
    <row r="11" spans="1:9" ht="12.75">
      <c r="A11" s="1" t="s">
        <v>13</v>
      </c>
      <c r="B11" s="2">
        <f aca="true" t="shared" si="2" ref="B11:G11">SUM(B14:B33)/2</f>
        <v>2219</v>
      </c>
      <c r="C11" s="2">
        <f t="shared" si="2"/>
        <v>182252</v>
      </c>
      <c r="D11" s="2">
        <f t="shared" si="2"/>
        <v>16146</v>
      </c>
      <c r="E11" s="2">
        <f t="shared" si="2"/>
        <v>16155</v>
      </c>
      <c r="F11" s="2">
        <f t="shared" si="2"/>
        <v>161655</v>
      </c>
      <c r="G11" s="2">
        <f t="shared" si="2"/>
        <v>148551</v>
      </c>
      <c r="H11" s="10">
        <f t="shared" si="1"/>
        <v>88.69861510436098</v>
      </c>
      <c r="I11" s="10">
        <v>9.2</v>
      </c>
    </row>
    <row r="12" spans="1:9" ht="12.75">
      <c r="A12" s="1" t="s">
        <v>14</v>
      </c>
      <c r="B12" s="2">
        <f aca="true" t="shared" si="3" ref="B12:G12">SUM(B35:B217)/2</f>
        <v>5406</v>
      </c>
      <c r="C12" s="2">
        <f t="shared" si="3"/>
        <v>505659</v>
      </c>
      <c r="D12" s="2">
        <f t="shared" si="3"/>
        <v>69889</v>
      </c>
      <c r="E12" s="2">
        <f t="shared" si="3"/>
        <v>69834</v>
      </c>
      <c r="F12" s="2">
        <f t="shared" si="3"/>
        <v>414080</v>
      </c>
      <c r="G12" s="2">
        <f t="shared" si="3"/>
        <v>354127</v>
      </c>
      <c r="H12" s="10">
        <f t="shared" si="1"/>
        <v>81.88917828022441</v>
      </c>
      <c r="I12" s="10">
        <v>5.07</v>
      </c>
    </row>
    <row r="13" ht="12.75">
      <c r="H13" s="10">
        <f t="shared" si="1"/>
      </c>
    </row>
    <row r="14" spans="1:9" ht="12.75">
      <c r="A14" s="1" t="s">
        <v>15</v>
      </c>
      <c r="B14" s="2">
        <f aca="true" t="shared" si="4" ref="B14:G14">SUM(B16:B17)</f>
        <v>678</v>
      </c>
      <c r="C14" s="2">
        <f t="shared" si="4"/>
        <v>50671</v>
      </c>
      <c r="D14" s="2">
        <f t="shared" si="4"/>
        <v>4337</v>
      </c>
      <c r="E14" s="2">
        <f t="shared" si="4"/>
        <v>4394</v>
      </c>
      <c r="F14" s="2">
        <f t="shared" si="4"/>
        <v>47627</v>
      </c>
      <c r="G14" s="2">
        <f t="shared" si="4"/>
        <v>45715</v>
      </c>
      <c r="H14" s="10">
        <f t="shared" si="1"/>
        <v>93.99261905231789</v>
      </c>
      <c r="I14" s="10">
        <v>10.4</v>
      </c>
    </row>
    <row r="15" ht="12.75">
      <c r="H15" s="10">
        <f t="shared" si="1"/>
      </c>
    </row>
    <row r="16" spans="1:9" ht="12.75">
      <c r="A16" s="1" t="s">
        <v>16</v>
      </c>
      <c r="B16" s="2">
        <v>562</v>
      </c>
      <c r="C16" s="2">
        <v>39721</v>
      </c>
      <c r="D16" s="2">
        <v>3553</v>
      </c>
      <c r="E16" s="2">
        <v>3604</v>
      </c>
      <c r="F16" s="2">
        <v>37241</v>
      </c>
      <c r="G16" s="2">
        <v>35151</v>
      </c>
      <c r="H16" s="10">
        <f t="shared" si="1"/>
        <v>93.75645124745097</v>
      </c>
      <c r="I16" s="10">
        <v>9.75</v>
      </c>
    </row>
    <row r="17" spans="1:9" ht="12.75">
      <c r="A17" s="1" t="s">
        <v>151</v>
      </c>
      <c r="B17" s="2">
        <v>116</v>
      </c>
      <c r="C17" s="2">
        <v>10950</v>
      </c>
      <c r="D17" s="2">
        <v>784</v>
      </c>
      <c r="E17" s="2">
        <v>790</v>
      </c>
      <c r="F17" s="2">
        <v>10386</v>
      </c>
      <c r="G17" s="2">
        <v>10564</v>
      </c>
      <c r="H17" s="10">
        <f t="shared" si="1"/>
        <v>94.84931506849314</v>
      </c>
      <c r="I17" s="10">
        <v>13.37</v>
      </c>
    </row>
    <row r="18" ht="12.75">
      <c r="H18" s="10">
        <f t="shared" si="1"/>
      </c>
    </row>
    <row r="19" spans="1:9" ht="12.75">
      <c r="A19" s="1" t="s">
        <v>17</v>
      </c>
      <c r="B19" s="2">
        <f aca="true" t="shared" si="5" ref="B19:G19">SUM(B21:B22)</f>
        <v>397</v>
      </c>
      <c r="C19" s="2">
        <f t="shared" si="5"/>
        <v>34744</v>
      </c>
      <c r="D19" s="2">
        <f t="shared" si="5"/>
        <v>3131</v>
      </c>
      <c r="E19" s="2">
        <f t="shared" si="5"/>
        <v>3130</v>
      </c>
      <c r="F19" s="2">
        <f t="shared" si="5"/>
        <v>28015</v>
      </c>
      <c r="G19" s="2">
        <f t="shared" si="5"/>
        <v>24719</v>
      </c>
      <c r="H19" s="10">
        <f t="shared" si="1"/>
        <v>80.63262721621</v>
      </c>
      <c r="I19" s="10">
        <v>7.9</v>
      </c>
    </row>
    <row r="20" ht="12.75">
      <c r="H20" s="10">
        <f t="shared" si="1"/>
      </c>
    </row>
    <row r="21" spans="1:9" ht="12.75">
      <c r="A21" s="1" t="s">
        <v>18</v>
      </c>
      <c r="B21" s="2">
        <v>324</v>
      </c>
      <c r="C21" s="2">
        <v>29200</v>
      </c>
      <c r="D21" s="2">
        <v>2236</v>
      </c>
      <c r="E21" s="2">
        <v>2240</v>
      </c>
      <c r="F21" s="2">
        <v>23398</v>
      </c>
      <c r="G21" s="2">
        <v>20064</v>
      </c>
      <c r="H21" s="10">
        <f t="shared" si="1"/>
        <v>80.13013698630137</v>
      </c>
      <c r="I21" s="10">
        <v>8.96</v>
      </c>
    </row>
    <row r="22" spans="1:9" ht="12.75">
      <c r="A22" s="1" t="s">
        <v>19</v>
      </c>
      <c r="B22" s="2">
        <v>73</v>
      </c>
      <c r="C22" s="2">
        <v>5544</v>
      </c>
      <c r="D22" s="2">
        <v>895</v>
      </c>
      <c r="E22" s="2">
        <v>890</v>
      </c>
      <c r="F22" s="2">
        <v>4617</v>
      </c>
      <c r="G22" s="2">
        <v>4655</v>
      </c>
      <c r="H22" s="10">
        <f t="shared" si="1"/>
        <v>83.27922077922078</v>
      </c>
      <c r="I22" s="10">
        <v>5.23</v>
      </c>
    </row>
    <row r="23" ht="12.75">
      <c r="H23" s="10">
        <f t="shared" si="1"/>
      </c>
    </row>
    <row r="24" spans="1:9" ht="12.75">
      <c r="A24" s="1" t="s">
        <v>20</v>
      </c>
      <c r="B24" s="2">
        <f aca="true" t="shared" si="6" ref="B24:G24">SUM(B26:B28)</f>
        <v>811</v>
      </c>
      <c r="C24" s="2">
        <f t="shared" si="6"/>
        <v>66301</v>
      </c>
      <c r="D24" s="2">
        <f t="shared" si="6"/>
        <v>5939</v>
      </c>
      <c r="E24" s="2">
        <f t="shared" si="6"/>
        <v>5906</v>
      </c>
      <c r="F24" s="2">
        <f t="shared" si="6"/>
        <v>60491</v>
      </c>
      <c r="G24" s="2">
        <f t="shared" si="6"/>
        <v>54465</v>
      </c>
      <c r="H24" s="10">
        <f t="shared" si="1"/>
        <v>91.23693458620534</v>
      </c>
      <c r="I24" s="10">
        <v>9.22</v>
      </c>
    </row>
    <row r="25" ht="12.75">
      <c r="H25" s="10">
        <f t="shared" si="1"/>
      </c>
    </row>
    <row r="26" spans="1:9" ht="12.75">
      <c r="A26" s="1" t="s">
        <v>21</v>
      </c>
      <c r="B26" s="2">
        <v>59</v>
      </c>
      <c r="C26" s="2">
        <v>12766</v>
      </c>
      <c r="D26" s="2">
        <v>1178</v>
      </c>
      <c r="E26" s="2">
        <v>1180</v>
      </c>
      <c r="F26" s="2">
        <v>10002</v>
      </c>
      <c r="G26" s="2">
        <v>9292</v>
      </c>
      <c r="H26" s="10">
        <f t="shared" si="1"/>
        <v>78.34873883753721</v>
      </c>
      <c r="I26" s="10">
        <v>7.87</v>
      </c>
    </row>
    <row r="27" spans="1:9" ht="12.75">
      <c r="A27" s="1" t="s">
        <v>22</v>
      </c>
      <c r="B27" s="2">
        <v>452</v>
      </c>
      <c r="C27" s="2">
        <v>29565</v>
      </c>
      <c r="D27" s="2">
        <v>2756</v>
      </c>
      <c r="E27" s="2">
        <v>2756</v>
      </c>
      <c r="F27" s="2">
        <v>29088</v>
      </c>
      <c r="G27" s="2">
        <v>26843</v>
      </c>
      <c r="H27" s="10">
        <f t="shared" si="1"/>
        <v>98.38660578386606</v>
      </c>
      <c r="I27" s="10">
        <v>9.74</v>
      </c>
    </row>
    <row r="28" spans="1:9" ht="12.75">
      <c r="A28" s="1" t="s">
        <v>23</v>
      </c>
      <c r="B28" s="2">
        <v>300</v>
      </c>
      <c r="C28" s="2">
        <v>23970</v>
      </c>
      <c r="D28" s="2">
        <v>2005</v>
      </c>
      <c r="E28" s="2">
        <v>1970</v>
      </c>
      <c r="F28" s="2">
        <v>21401</v>
      </c>
      <c r="G28" s="2">
        <v>18330</v>
      </c>
      <c r="H28" s="10">
        <f t="shared" si="1"/>
        <v>89.28243637880684</v>
      </c>
      <c r="I28" s="10">
        <v>9.3</v>
      </c>
    </row>
    <row r="29" ht="12.75">
      <c r="H29" s="10">
        <f t="shared" si="1"/>
      </c>
    </row>
    <row r="30" spans="1:9" ht="12.75">
      <c r="A30" s="1" t="s">
        <v>24</v>
      </c>
      <c r="B30" s="2">
        <f aca="true" t="shared" si="7" ref="B30:G30">SUM(B32:B33)</f>
        <v>333</v>
      </c>
      <c r="C30" s="2">
        <f t="shared" si="7"/>
        <v>30536</v>
      </c>
      <c r="D30" s="2">
        <f t="shared" si="7"/>
        <v>2739</v>
      </c>
      <c r="E30" s="2">
        <f t="shared" si="7"/>
        <v>2725</v>
      </c>
      <c r="F30" s="2">
        <f t="shared" si="7"/>
        <v>25522</v>
      </c>
      <c r="G30" s="2">
        <f t="shared" si="7"/>
        <v>23652</v>
      </c>
      <c r="H30" s="10">
        <f t="shared" si="1"/>
        <v>83.58003667801938</v>
      </c>
      <c r="I30" s="10">
        <v>8.68</v>
      </c>
    </row>
    <row r="31" ht="12.75">
      <c r="H31" s="10">
        <f t="shared" si="1"/>
      </c>
    </row>
    <row r="32" spans="1:9" ht="12.75">
      <c r="A32" s="1" t="s">
        <v>25</v>
      </c>
      <c r="B32" s="2">
        <v>177</v>
      </c>
      <c r="C32" s="2">
        <v>16060</v>
      </c>
      <c r="D32" s="2">
        <v>1545</v>
      </c>
      <c r="E32" s="2">
        <v>1535</v>
      </c>
      <c r="F32" s="2">
        <v>12421</v>
      </c>
      <c r="G32" s="2">
        <v>11451</v>
      </c>
      <c r="H32" s="10">
        <f t="shared" si="1"/>
        <v>77.34122042341221</v>
      </c>
      <c r="I32" s="10">
        <v>7.46</v>
      </c>
    </row>
    <row r="33" spans="1:9" ht="12.75">
      <c r="A33" s="1" t="s">
        <v>26</v>
      </c>
      <c r="B33" s="2">
        <v>156</v>
      </c>
      <c r="C33" s="2">
        <v>14476</v>
      </c>
      <c r="D33" s="2">
        <v>1194</v>
      </c>
      <c r="E33" s="2">
        <v>1190</v>
      </c>
      <c r="F33" s="2">
        <v>13101</v>
      </c>
      <c r="G33" s="2">
        <v>12201</v>
      </c>
      <c r="H33" s="10">
        <f t="shared" si="1"/>
        <v>90.50151975683892</v>
      </c>
      <c r="I33" s="10">
        <v>10.25</v>
      </c>
    </row>
    <row r="34" ht="12.75">
      <c r="H34" s="10">
        <f t="shared" si="1"/>
      </c>
    </row>
    <row r="35" spans="1:9" ht="12.75">
      <c r="A35" s="1" t="s">
        <v>27</v>
      </c>
      <c r="B35" s="2">
        <f aca="true" t="shared" si="8" ref="B35:G35">SUM(B37)</f>
        <v>116</v>
      </c>
      <c r="C35" s="2">
        <f t="shared" si="8"/>
        <v>10585</v>
      </c>
      <c r="D35" s="2">
        <f t="shared" si="8"/>
        <v>1027</v>
      </c>
      <c r="E35" s="2">
        <f t="shared" si="8"/>
        <v>1033</v>
      </c>
      <c r="F35" s="2">
        <f t="shared" si="8"/>
        <v>9449</v>
      </c>
      <c r="G35" s="2">
        <f t="shared" si="8"/>
        <v>6306</v>
      </c>
      <c r="H35" s="10">
        <f t="shared" si="1"/>
        <v>89.26783183750591</v>
      </c>
      <c r="I35" s="10">
        <v>6.1</v>
      </c>
    </row>
    <row r="36" ht="12.75">
      <c r="H36" s="10">
        <f t="shared" si="1"/>
      </c>
    </row>
    <row r="37" spans="1:9" ht="12.75">
      <c r="A37" s="1" t="s">
        <v>28</v>
      </c>
      <c r="B37" s="2">
        <v>116</v>
      </c>
      <c r="C37" s="2">
        <v>10585</v>
      </c>
      <c r="D37" s="2">
        <v>1027</v>
      </c>
      <c r="E37" s="2">
        <v>1033</v>
      </c>
      <c r="F37" s="2">
        <v>9449</v>
      </c>
      <c r="G37" s="2">
        <v>6306</v>
      </c>
      <c r="H37" s="10">
        <f t="shared" si="1"/>
        <v>89.26783183750591</v>
      </c>
      <c r="I37" s="10">
        <v>6.1</v>
      </c>
    </row>
    <row r="38" ht="12.75">
      <c r="H38" s="10">
        <f t="shared" si="1"/>
      </c>
    </row>
    <row r="39" spans="1:9" ht="12.75">
      <c r="A39" s="1" t="s">
        <v>29</v>
      </c>
      <c r="B39" s="2">
        <f aca="true" t="shared" si="9" ref="B39:G39">SUM(B41:B43)</f>
        <v>183</v>
      </c>
      <c r="C39" s="2">
        <f t="shared" si="9"/>
        <v>15395</v>
      </c>
      <c r="D39" s="2">
        <f t="shared" si="9"/>
        <v>2062</v>
      </c>
      <c r="E39" s="2">
        <f t="shared" si="9"/>
        <v>2099</v>
      </c>
      <c r="F39" s="2">
        <f t="shared" si="9"/>
        <v>11918</v>
      </c>
      <c r="G39" s="2">
        <f t="shared" si="9"/>
        <v>10751</v>
      </c>
      <c r="H39" s="10">
        <f t="shared" si="1"/>
        <v>77.41474504709322</v>
      </c>
      <c r="I39" s="10">
        <v>5.12</v>
      </c>
    </row>
    <row r="40" ht="12.75">
      <c r="H40" s="10">
        <f t="shared" si="1"/>
      </c>
    </row>
    <row r="41" spans="1:9" ht="12.75">
      <c r="A41" s="1" t="s">
        <v>30</v>
      </c>
      <c r="B41" s="2">
        <v>82</v>
      </c>
      <c r="C41" s="2">
        <v>6632</v>
      </c>
      <c r="D41" s="2">
        <v>796</v>
      </c>
      <c r="E41" s="2">
        <v>798</v>
      </c>
      <c r="F41" s="2">
        <v>4603</v>
      </c>
      <c r="G41" s="2">
        <v>3950</v>
      </c>
      <c r="H41" s="10">
        <f t="shared" si="1"/>
        <v>69.4059107358263</v>
      </c>
      <c r="I41" s="10">
        <v>4.95</v>
      </c>
    </row>
    <row r="42" spans="1:9" ht="12.75">
      <c r="A42" s="1" t="s">
        <v>31</v>
      </c>
      <c r="B42" s="2">
        <v>60</v>
      </c>
      <c r="C42" s="2">
        <v>5110</v>
      </c>
      <c r="D42" s="2">
        <v>730</v>
      </c>
      <c r="E42" s="2">
        <v>757</v>
      </c>
      <c r="F42" s="2">
        <v>3861</v>
      </c>
      <c r="G42" s="2">
        <v>3919</v>
      </c>
      <c r="H42" s="10">
        <f t="shared" si="1"/>
        <v>75.55772994129158</v>
      </c>
      <c r="I42" s="10">
        <v>5.18</v>
      </c>
    </row>
    <row r="43" spans="1:9" ht="12.75">
      <c r="A43" s="1" t="s">
        <v>32</v>
      </c>
      <c r="B43" s="2">
        <v>41</v>
      </c>
      <c r="C43" s="2">
        <v>3653</v>
      </c>
      <c r="D43" s="2">
        <v>536</v>
      </c>
      <c r="E43" s="2">
        <v>544</v>
      </c>
      <c r="F43" s="2">
        <v>3454</v>
      </c>
      <c r="G43" s="2">
        <v>2882</v>
      </c>
      <c r="H43" s="10">
        <f t="shared" si="1"/>
        <v>94.55242266630167</v>
      </c>
      <c r="I43" s="10">
        <v>5.3</v>
      </c>
    </row>
    <row r="44" ht="12.75">
      <c r="H44" s="10">
        <f t="shared" si="1"/>
      </c>
    </row>
    <row r="45" spans="1:9" ht="12.75">
      <c r="A45" s="1" t="s">
        <v>33</v>
      </c>
      <c r="B45" s="2">
        <f aca="true" t="shared" si="10" ref="B45:G45">SUM(B47:B49)</f>
        <v>109</v>
      </c>
      <c r="C45" s="2">
        <f t="shared" si="10"/>
        <v>7604</v>
      </c>
      <c r="D45" s="2">
        <f t="shared" si="10"/>
        <v>1071</v>
      </c>
      <c r="E45" s="2">
        <f t="shared" si="10"/>
        <v>1086</v>
      </c>
      <c r="F45" s="2">
        <f t="shared" si="10"/>
        <v>6320</v>
      </c>
      <c r="G45" s="2">
        <f t="shared" si="10"/>
        <v>5324</v>
      </c>
      <c r="H45" s="10">
        <f t="shared" si="1"/>
        <v>83.11415044713308</v>
      </c>
      <c r="I45" s="10">
        <v>4.9</v>
      </c>
    </row>
    <row r="46" ht="12.75">
      <c r="H46" s="10">
        <f t="shared" si="1"/>
      </c>
    </row>
    <row r="47" spans="1:9" ht="12.75">
      <c r="A47" s="1" t="s">
        <v>34</v>
      </c>
      <c r="B47" s="2">
        <v>90</v>
      </c>
      <c r="C47" s="2">
        <v>6052</v>
      </c>
      <c r="D47" s="2">
        <v>724</v>
      </c>
      <c r="E47" s="2">
        <v>725</v>
      </c>
      <c r="F47" s="2">
        <v>5148</v>
      </c>
      <c r="G47" s="2">
        <v>4363</v>
      </c>
      <c r="H47" s="10">
        <f t="shared" si="1"/>
        <v>85.06278916060806</v>
      </c>
      <c r="I47" s="10">
        <v>6.02</v>
      </c>
    </row>
    <row r="48" spans="1:9" ht="12.75">
      <c r="A48" s="1" t="s">
        <v>35</v>
      </c>
      <c r="B48" s="2">
        <v>7</v>
      </c>
      <c r="C48" s="2">
        <v>760</v>
      </c>
      <c r="D48" s="2">
        <v>186</v>
      </c>
      <c r="E48" s="2">
        <v>185</v>
      </c>
      <c r="F48" s="2">
        <v>506</v>
      </c>
      <c r="G48" s="2">
        <v>460</v>
      </c>
      <c r="H48" s="10">
        <f t="shared" si="1"/>
        <v>66.57894736842105</v>
      </c>
      <c r="I48" s="10">
        <v>2.49</v>
      </c>
    </row>
    <row r="49" spans="1:9" ht="12.75">
      <c r="A49" s="1" t="s">
        <v>36</v>
      </c>
      <c r="B49" s="2">
        <v>12</v>
      </c>
      <c r="C49" s="2">
        <v>792</v>
      </c>
      <c r="D49" s="2">
        <v>161</v>
      </c>
      <c r="E49" s="2">
        <v>176</v>
      </c>
      <c r="F49" s="2">
        <v>666</v>
      </c>
      <c r="G49" s="2">
        <v>501</v>
      </c>
      <c r="H49" s="10">
        <f t="shared" si="1"/>
        <v>84.0909090909091</v>
      </c>
      <c r="I49" s="10">
        <v>2.85</v>
      </c>
    </row>
    <row r="50" ht="12.75">
      <c r="H50" s="10">
        <f t="shared" si="1"/>
      </c>
    </row>
    <row r="51" spans="1:9" ht="12.75">
      <c r="A51" s="1" t="s">
        <v>37</v>
      </c>
      <c r="B51" s="2">
        <f aca="true" t="shared" si="11" ref="B51:G51">SUM(B53:B54)</f>
        <v>50</v>
      </c>
      <c r="C51" s="2">
        <f t="shared" si="11"/>
        <v>4834</v>
      </c>
      <c r="D51" s="2">
        <f t="shared" si="11"/>
        <v>834</v>
      </c>
      <c r="E51" s="2">
        <f t="shared" si="11"/>
        <v>839</v>
      </c>
      <c r="F51" s="2">
        <f t="shared" si="11"/>
        <v>3517</v>
      </c>
      <c r="G51" s="2">
        <f t="shared" si="11"/>
        <v>2763</v>
      </c>
      <c r="H51" s="10">
        <f t="shared" si="1"/>
        <v>72.75548200248242</v>
      </c>
      <c r="I51" s="10">
        <v>3.29</v>
      </c>
    </row>
    <row r="52" ht="12.75">
      <c r="H52" s="10">
        <f t="shared" si="1"/>
      </c>
    </row>
    <row r="53" spans="1:9" ht="12.75">
      <c r="A53" s="1" t="s">
        <v>38</v>
      </c>
      <c r="B53" s="2">
        <v>43</v>
      </c>
      <c r="C53" s="2">
        <v>3890</v>
      </c>
      <c r="D53" s="2">
        <v>708</v>
      </c>
      <c r="E53" s="2">
        <v>714</v>
      </c>
      <c r="F53" s="2">
        <v>3065</v>
      </c>
      <c r="G53" s="2">
        <v>2418</v>
      </c>
      <c r="H53" s="10">
        <f t="shared" si="1"/>
        <v>78.7917737789203</v>
      </c>
      <c r="I53" s="10">
        <v>3.39</v>
      </c>
    </row>
    <row r="54" spans="1:9" ht="12.75">
      <c r="A54" s="1" t="s">
        <v>39</v>
      </c>
      <c r="B54" s="2">
        <v>7</v>
      </c>
      <c r="C54" s="2">
        <v>944</v>
      </c>
      <c r="D54" s="2">
        <v>126</v>
      </c>
      <c r="E54" s="2">
        <v>125</v>
      </c>
      <c r="F54" s="2">
        <v>452</v>
      </c>
      <c r="G54" s="2">
        <v>345</v>
      </c>
      <c r="H54" s="10">
        <f t="shared" si="1"/>
        <v>47.88135593220339</v>
      </c>
      <c r="I54" s="10">
        <v>2.76</v>
      </c>
    </row>
    <row r="55" ht="12.75">
      <c r="H55" s="10">
        <f t="shared" si="1"/>
      </c>
    </row>
    <row r="56" spans="1:9" ht="12.75">
      <c r="A56" s="1" t="s">
        <v>40</v>
      </c>
      <c r="B56" s="2">
        <f aca="true" t="shared" si="12" ref="B56:G56">SUM(B58:B62)</f>
        <v>261</v>
      </c>
      <c r="C56" s="2">
        <f t="shared" si="12"/>
        <v>22423</v>
      </c>
      <c r="D56" s="2">
        <f t="shared" si="12"/>
        <v>3933</v>
      </c>
      <c r="E56" s="2">
        <f t="shared" si="12"/>
        <v>3951</v>
      </c>
      <c r="F56" s="2">
        <f t="shared" si="12"/>
        <v>19538</v>
      </c>
      <c r="G56" s="2">
        <f t="shared" si="12"/>
        <v>19265</v>
      </c>
      <c r="H56" s="10">
        <f t="shared" si="1"/>
        <v>87.13374659947375</v>
      </c>
      <c r="I56" s="10">
        <v>4.88</v>
      </c>
    </row>
    <row r="57" ht="12.75">
      <c r="H57" s="10">
        <f t="shared" si="1"/>
      </c>
    </row>
    <row r="58" spans="1:9" ht="12.75">
      <c r="A58" s="1" t="s">
        <v>41</v>
      </c>
      <c r="B58" s="2">
        <v>84</v>
      </c>
      <c r="C58" s="2">
        <v>7488</v>
      </c>
      <c r="D58" s="2">
        <v>1174</v>
      </c>
      <c r="E58" s="2">
        <v>1178</v>
      </c>
      <c r="F58" s="2">
        <v>7143</v>
      </c>
      <c r="G58" s="2">
        <v>6373</v>
      </c>
      <c r="H58" s="10">
        <f t="shared" si="1"/>
        <v>95.3926282051282</v>
      </c>
      <c r="I58" s="10">
        <v>5.41</v>
      </c>
    </row>
    <row r="59" spans="1:9" ht="12.75">
      <c r="A59" s="1" t="s">
        <v>42</v>
      </c>
      <c r="B59" s="2">
        <v>126</v>
      </c>
      <c r="C59" s="2">
        <v>9674</v>
      </c>
      <c r="D59" s="2">
        <v>1732</v>
      </c>
      <c r="E59" s="2">
        <v>1745</v>
      </c>
      <c r="F59" s="2">
        <v>8013</v>
      </c>
      <c r="G59" s="2">
        <v>9088</v>
      </c>
      <c r="H59" s="10">
        <f t="shared" si="1"/>
        <v>82.83026669423195</v>
      </c>
      <c r="I59" s="10">
        <v>5.21</v>
      </c>
    </row>
    <row r="60" spans="1:9" ht="12.75">
      <c r="A60" s="1" t="s">
        <v>43</v>
      </c>
      <c r="B60" s="2">
        <v>20</v>
      </c>
      <c r="C60" s="2">
        <v>1460</v>
      </c>
      <c r="D60" s="2">
        <v>403</v>
      </c>
      <c r="E60" s="2">
        <v>404</v>
      </c>
      <c r="F60" s="2">
        <v>1317</v>
      </c>
      <c r="G60" s="2">
        <v>1213</v>
      </c>
      <c r="H60" s="10">
        <f t="shared" si="1"/>
        <v>90.20547945205479</v>
      </c>
      <c r="I60" s="10">
        <v>3</v>
      </c>
    </row>
    <row r="61" spans="1:9" ht="12.75">
      <c r="A61" s="1" t="s">
        <v>44</v>
      </c>
      <c r="B61" s="2">
        <v>19</v>
      </c>
      <c r="C61" s="2">
        <v>1976</v>
      </c>
      <c r="D61" s="2">
        <v>322</v>
      </c>
      <c r="E61" s="2">
        <v>324</v>
      </c>
      <c r="F61" s="2">
        <v>1760</v>
      </c>
      <c r="G61" s="2">
        <v>1581</v>
      </c>
      <c r="H61" s="10">
        <f t="shared" si="1"/>
        <v>89.06882591093117</v>
      </c>
      <c r="I61" s="10">
        <v>4.88</v>
      </c>
    </row>
    <row r="62" spans="1:9" ht="12.75">
      <c r="A62" s="1" t="s">
        <v>45</v>
      </c>
      <c r="B62" s="2">
        <v>12</v>
      </c>
      <c r="C62" s="2">
        <v>1825</v>
      </c>
      <c r="D62" s="2">
        <v>302</v>
      </c>
      <c r="E62" s="2">
        <v>300</v>
      </c>
      <c r="F62" s="2">
        <v>1305</v>
      </c>
      <c r="G62" s="2">
        <v>1010</v>
      </c>
      <c r="H62" s="10">
        <f t="shared" si="1"/>
        <v>71.5068493150685</v>
      </c>
      <c r="I62" s="10">
        <v>3.37</v>
      </c>
    </row>
    <row r="63" ht="12.75">
      <c r="H63" s="10">
        <f t="shared" si="1"/>
      </c>
    </row>
    <row r="64" spans="1:9" ht="12.75">
      <c r="A64" s="1" t="s">
        <v>46</v>
      </c>
      <c r="B64" s="2">
        <f aca="true" t="shared" si="13" ref="B64:G64">SUM(B66:B67)</f>
        <v>46</v>
      </c>
      <c r="C64" s="2">
        <f t="shared" si="13"/>
        <v>4261</v>
      </c>
      <c r="D64" s="2">
        <f t="shared" si="13"/>
        <v>855</v>
      </c>
      <c r="E64" s="2">
        <f t="shared" si="13"/>
        <v>845</v>
      </c>
      <c r="F64" s="2">
        <f t="shared" si="13"/>
        <v>3654</v>
      </c>
      <c r="G64" s="2">
        <f t="shared" si="13"/>
        <v>3157</v>
      </c>
      <c r="H64" s="10">
        <f t="shared" si="1"/>
        <v>85.75451771884535</v>
      </c>
      <c r="I64" s="10">
        <v>3.74</v>
      </c>
    </row>
    <row r="65" ht="12.75">
      <c r="H65" s="10">
        <f t="shared" si="1"/>
      </c>
    </row>
    <row r="66" spans="1:9" ht="12.75">
      <c r="A66" s="1" t="s">
        <v>47</v>
      </c>
      <c r="B66" s="2">
        <v>35</v>
      </c>
      <c r="C66" s="2">
        <v>3285</v>
      </c>
      <c r="D66" s="2">
        <v>636</v>
      </c>
      <c r="E66" s="2">
        <v>627</v>
      </c>
      <c r="F66" s="2">
        <v>2920</v>
      </c>
      <c r="G66" s="2">
        <v>2520</v>
      </c>
      <c r="H66" s="10">
        <f t="shared" si="1"/>
        <v>88.88888888888889</v>
      </c>
      <c r="I66" s="10">
        <v>4.02</v>
      </c>
    </row>
    <row r="67" spans="1:9" ht="12.75">
      <c r="A67" s="1" t="s">
        <v>48</v>
      </c>
      <c r="B67" s="2">
        <v>11</v>
      </c>
      <c r="C67" s="2">
        <v>976</v>
      </c>
      <c r="D67" s="2">
        <v>219</v>
      </c>
      <c r="E67" s="2">
        <v>218</v>
      </c>
      <c r="F67" s="2">
        <v>734</v>
      </c>
      <c r="G67" s="2">
        <v>637</v>
      </c>
      <c r="H67" s="10">
        <f t="shared" si="1"/>
        <v>75.20491803278688</v>
      </c>
      <c r="I67" s="10">
        <v>2.92</v>
      </c>
    </row>
    <row r="68" ht="12.75">
      <c r="H68" s="10">
        <f t="shared" si="1"/>
      </c>
    </row>
    <row r="69" spans="1:9" ht="12.75">
      <c r="A69" s="1" t="s">
        <v>49</v>
      </c>
      <c r="B69" s="2">
        <f aca="true" t="shared" si="14" ref="B69:G69">SUM(B71:B74)</f>
        <v>130</v>
      </c>
      <c r="C69" s="2">
        <f t="shared" si="14"/>
        <v>16375</v>
      </c>
      <c r="D69" s="2">
        <f t="shared" si="14"/>
        <v>1839</v>
      </c>
      <c r="E69" s="2">
        <f t="shared" si="14"/>
        <v>1837</v>
      </c>
      <c r="F69" s="2">
        <f t="shared" si="14"/>
        <v>11778</v>
      </c>
      <c r="G69" s="2">
        <f t="shared" si="14"/>
        <v>9545</v>
      </c>
      <c r="H69" s="10">
        <f t="shared" si="1"/>
        <v>71.9267175572519</v>
      </c>
      <c r="I69" s="10">
        <v>5.2</v>
      </c>
    </row>
    <row r="70" ht="12.75">
      <c r="H70" s="10">
        <f t="shared" si="1"/>
      </c>
    </row>
    <row r="71" spans="1:9" ht="12.75">
      <c r="A71" s="1" t="s">
        <v>50</v>
      </c>
      <c r="B71" s="2">
        <v>57</v>
      </c>
      <c r="C71" s="2">
        <v>8800</v>
      </c>
      <c r="D71" s="2">
        <v>677</v>
      </c>
      <c r="E71" s="2">
        <v>681</v>
      </c>
      <c r="F71" s="2">
        <v>5874</v>
      </c>
      <c r="G71" s="2">
        <v>4816</v>
      </c>
      <c r="H71" s="10">
        <f t="shared" si="1"/>
        <v>66.75</v>
      </c>
      <c r="I71" s="10">
        <v>7.07</v>
      </c>
    </row>
    <row r="72" spans="1:9" ht="12.75">
      <c r="A72" s="1" t="s">
        <v>51</v>
      </c>
      <c r="B72" s="2">
        <v>49</v>
      </c>
      <c r="C72" s="2">
        <v>4166</v>
      </c>
      <c r="D72" s="2">
        <v>664</v>
      </c>
      <c r="E72" s="2">
        <v>661</v>
      </c>
      <c r="F72" s="2">
        <v>3528</v>
      </c>
      <c r="G72" s="2">
        <v>2885</v>
      </c>
      <c r="H72" s="10">
        <f t="shared" si="1"/>
        <v>84.68554968795007</v>
      </c>
      <c r="I72" s="10">
        <v>4.36</v>
      </c>
    </row>
    <row r="73" spans="1:9" ht="12.75">
      <c r="A73" s="1" t="s">
        <v>52</v>
      </c>
      <c r="B73" s="2">
        <v>7</v>
      </c>
      <c r="C73" s="2">
        <v>1918</v>
      </c>
      <c r="D73" s="2">
        <v>294</v>
      </c>
      <c r="E73" s="2">
        <v>291</v>
      </c>
      <c r="F73" s="2">
        <v>1367</v>
      </c>
      <c r="G73" s="2">
        <v>1078</v>
      </c>
      <c r="H73" s="10">
        <f t="shared" si="1"/>
        <v>71.27215849843587</v>
      </c>
      <c r="I73" s="10">
        <v>3.7</v>
      </c>
    </row>
    <row r="74" spans="1:9" ht="12.75">
      <c r="A74" s="1" t="s">
        <v>53</v>
      </c>
      <c r="B74" s="2">
        <v>17</v>
      </c>
      <c r="C74" s="2">
        <v>1491</v>
      </c>
      <c r="D74" s="2">
        <v>204</v>
      </c>
      <c r="E74" s="2">
        <v>204</v>
      </c>
      <c r="F74" s="2">
        <v>1009</v>
      </c>
      <c r="G74" s="2">
        <v>766</v>
      </c>
      <c r="H74" s="10">
        <f aca="true" t="shared" si="15" ref="H74:H137">IF(C74=0,"",(F74/C74)*100)</f>
        <v>67.67270288397049</v>
      </c>
      <c r="I74" s="10">
        <v>3.75</v>
      </c>
    </row>
    <row r="75" ht="12.75">
      <c r="H75" s="10">
        <f t="shared" si="15"/>
      </c>
    </row>
    <row r="76" spans="1:9" ht="12.75">
      <c r="A76" s="1" t="s">
        <v>54</v>
      </c>
      <c r="B76" s="2">
        <f aca="true" t="shared" si="16" ref="B76:G76">SUM(B78:B81)</f>
        <v>290</v>
      </c>
      <c r="C76" s="2">
        <f t="shared" si="16"/>
        <v>28737</v>
      </c>
      <c r="D76" s="2">
        <f t="shared" si="16"/>
        <v>4521</v>
      </c>
      <c r="E76" s="2">
        <f t="shared" si="16"/>
        <v>4514</v>
      </c>
      <c r="F76" s="2">
        <f t="shared" si="16"/>
        <v>22651</v>
      </c>
      <c r="G76" s="2">
        <f t="shared" si="16"/>
        <v>15868</v>
      </c>
      <c r="H76" s="10">
        <f t="shared" si="15"/>
        <v>78.82172808574312</v>
      </c>
      <c r="I76" s="10">
        <v>3.52</v>
      </c>
    </row>
    <row r="77" ht="12.75">
      <c r="H77" s="10">
        <f t="shared" si="15"/>
      </c>
    </row>
    <row r="78" spans="1:9" ht="12.75">
      <c r="A78" s="1" t="s">
        <v>55</v>
      </c>
      <c r="B78" s="2">
        <v>134</v>
      </c>
      <c r="C78" s="2">
        <v>13140</v>
      </c>
      <c r="D78" s="2">
        <v>2575</v>
      </c>
      <c r="E78" s="2">
        <v>2578</v>
      </c>
      <c r="F78" s="2">
        <v>12821</v>
      </c>
      <c r="G78" s="2">
        <v>8544</v>
      </c>
      <c r="H78" s="10">
        <f t="shared" si="15"/>
        <v>97.57229832572298</v>
      </c>
      <c r="I78" s="10">
        <v>3.31</v>
      </c>
    </row>
    <row r="79" spans="1:9" ht="12.75">
      <c r="A79" s="1" t="s">
        <v>56</v>
      </c>
      <c r="B79" s="2">
        <v>77</v>
      </c>
      <c r="C79" s="2">
        <v>9827</v>
      </c>
      <c r="D79" s="2">
        <v>689</v>
      </c>
      <c r="E79" s="2">
        <v>682</v>
      </c>
      <c r="F79" s="2">
        <v>4554</v>
      </c>
      <c r="G79" s="2">
        <v>3114</v>
      </c>
      <c r="H79" s="10">
        <f t="shared" si="15"/>
        <v>46.34171161086802</v>
      </c>
      <c r="I79" s="10">
        <v>4.57</v>
      </c>
    </row>
    <row r="80" spans="1:9" ht="12.75">
      <c r="A80" s="1" t="s">
        <v>57</v>
      </c>
      <c r="B80" s="2">
        <v>33</v>
      </c>
      <c r="C80" s="2">
        <v>3284</v>
      </c>
      <c r="D80" s="2">
        <v>731</v>
      </c>
      <c r="E80" s="2">
        <v>732</v>
      </c>
      <c r="F80" s="2">
        <v>3165</v>
      </c>
      <c r="G80" s="2">
        <v>2572</v>
      </c>
      <c r="H80" s="10">
        <f t="shared" si="15"/>
        <v>96.37637028014616</v>
      </c>
      <c r="I80" s="10">
        <v>3.51</v>
      </c>
    </row>
    <row r="81" spans="1:9" ht="12.75">
      <c r="A81" s="1" t="s">
        <v>58</v>
      </c>
      <c r="B81" s="2">
        <v>46</v>
      </c>
      <c r="C81" s="2">
        <v>2486</v>
      </c>
      <c r="D81" s="2">
        <v>526</v>
      </c>
      <c r="E81" s="2">
        <v>522</v>
      </c>
      <c r="F81" s="2">
        <v>2111</v>
      </c>
      <c r="G81" s="2">
        <v>1638</v>
      </c>
      <c r="H81" s="10">
        <f t="shared" si="15"/>
        <v>84.91552695092518</v>
      </c>
      <c r="I81" s="10">
        <v>3.14</v>
      </c>
    </row>
    <row r="82" ht="12.75">
      <c r="H82" s="10">
        <f t="shared" si="15"/>
      </c>
    </row>
    <row r="83" spans="1:9" ht="12.75">
      <c r="A83" s="1" t="s">
        <v>59</v>
      </c>
      <c r="B83" s="2">
        <f aca="true" t="shared" si="17" ref="B83:G83">SUM(B85:B86)</f>
        <v>255</v>
      </c>
      <c r="C83" s="2">
        <f t="shared" si="17"/>
        <v>21023</v>
      </c>
      <c r="D83" s="2">
        <f t="shared" si="17"/>
        <v>3054</v>
      </c>
      <c r="E83" s="2">
        <f t="shared" si="17"/>
        <v>3043</v>
      </c>
      <c r="F83" s="2">
        <f t="shared" si="17"/>
        <v>18855</v>
      </c>
      <c r="G83" s="2">
        <f t="shared" si="17"/>
        <v>16129</v>
      </c>
      <c r="H83" s="10">
        <f t="shared" si="15"/>
        <v>89.68748513532798</v>
      </c>
      <c r="I83" s="10">
        <v>5.3</v>
      </c>
    </row>
    <row r="84" ht="12.75">
      <c r="H84" s="10">
        <f t="shared" si="15"/>
      </c>
    </row>
    <row r="85" spans="1:9" ht="12.75">
      <c r="A85" s="1" t="s">
        <v>60</v>
      </c>
      <c r="B85" s="2">
        <v>179</v>
      </c>
      <c r="C85" s="2">
        <v>11378</v>
      </c>
      <c r="D85" s="2">
        <v>1588</v>
      </c>
      <c r="E85" s="2">
        <v>1575</v>
      </c>
      <c r="F85" s="2">
        <v>9599</v>
      </c>
      <c r="G85" s="2">
        <v>8731</v>
      </c>
      <c r="H85" s="10">
        <f t="shared" si="15"/>
        <v>84.36456319212515</v>
      </c>
      <c r="I85" s="10">
        <v>5.54</v>
      </c>
    </row>
    <row r="86" spans="1:9" ht="12.75">
      <c r="A86" s="1" t="s">
        <v>61</v>
      </c>
      <c r="B86" s="2">
        <v>76</v>
      </c>
      <c r="C86" s="2">
        <v>9645</v>
      </c>
      <c r="D86" s="2">
        <v>1466</v>
      </c>
      <c r="E86" s="2">
        <v>1468</v>
      </c>
      <c r="F86" s="2">
        <v>9256</v>
      </c>
      <c r="G86" s="2">
        <v>7398</v>
      </c>
      <c r="H86" s="10">
        <f t="shared" si="15"/>
        <v>95.966822187662</v>
      </c>
      <c r="I86" s="10">
        <v>5.04</v>
      </c>
    </row>
    <row r="87" ht="12.75">
      <c r="H87" s="10">
        <f t="shared" si="15"/>
      </c>
    </row>
    <row r="88" spans="1:9" ht="12.75">
      <c r="A88" s="1" t="s">
        <v>62</v>
      </c>
      <c r="B88" s="2">
        <f aca="true" t="shared" si="18" ref="B88:G88">SUM(B90:B93)</f>
        <v>232</v>
      </c>
      <c r="C88" s="2">
        <f t="shared" si="18"/>
        <v>22432</v>
      </c>
      <c r="D88" s="2">
        <f t="shared" si="18"/>
        <v>3234</v>
      </c>
      <c r="E88" s="2">
        <f t="shared" si="18"/>
        <v>3230</v>
      </c>
      <c r="F88" s="2">
        <f t="shared" si="18"/>
        <v>18711</v>
      </c>
      <c r="G88" s="2">
        <f t="shared" si="18"/>
        <v>16715</v>
      </c>
      <c r="H88" s="10">
        <f t="shared" si="15"/>
        <v>83.41208987161198</v>
      </c>
      <c r="I88" s="10">
        <v>5.17</v>
      </c>
    </row>
    <row r="89" ht="12.75">
      <c r="H89" s="10">
        <f t="shared" si="15"/>
      </c>
    </row>
    <row r="90" spans="1:9" ht="12.75">
      <c r="A90" s="1" t="s">
        <v>63</v>
      </c>
      <c r="B90" s="2">
        <v>92</v>
      </c>
      <c r="C90" s="2">
        <v>7300</v>
      </c>
      <c r="D90" s="2">
        <v>747</v>
      </c>
      <c r="E90" s="2">
        <v>746</v>
      </c>
      <c r="F90" s="2">
        <v>5763</v>
      </c>
      <c r="G90" s="2">
        <v>5453</v>
      </c>
      <c r="H90" s="10">
        <f t="shared" si="15"/>
        <v>78.94520547945206</v>
      </c>
      <c r="I90" s="10">
        <v>7.31</v>
      </c>
    </row>
    <row r="91" spans="1:9" ht="12.75">
      <c r="A91" s="1" t="s">
        <v>64</v>
      </c>
      <c r="B91" s="2">
        <v>53</v>
      </c>
      <c r="C91" s="2">
        <v>3662</v>
      </c>
      <c r="D91" s="2">
        <v>647</v>
      </c>
      <c r="E91" s="2">
        <v>651</v>
      </c>
      <c r="F91" s="2">
        <v>3507</v>
      </c>
      <c r="G91" s="2">
        <v>2856</v>
      </c>
      <c r="H91" s="10">
        <f t="shared" si="15"/>
        <v>95.76734025122884</v>
      </c>
      <c r="I91" s="10">
        <v>4.39</v>
      </c>
    </row>
    <row r="92" spans="1:9" ht="12.75">
      <c r="A92" s="1" t="s">
        <v>65</v>
      </c>
      <c r="B92" s="2">
        <v>38</v>
      </c>
      <c r="C92" s="2">
        <v>4717</v>
      </c>
      <c r="D92" s="2">
        <v>740</v>
      </c>
      <c r="E92" s="2">
        <v>738</v>
      </c>
      <c r="F92" s="2">
        <v>4479</v>
      </c>
      <c r="G92" s="2">
        <v>3741</v>
      </c>
      <c r="H92" s="10">
        <f t="shared" si="15"/>
        <v>94.95442018231927</v>
      </c>
      <c r="I92" s="10">
        <v>5.07</v>
      </c>
    </row>
    <row r="93" spans="1:9" ht="12.75">
      <c r="A93" s="1" t="s">
        <v>66</v>
      </c>
      <c r="B93" s="2">
        <v>49</v>
      </c>
      <c r="C93" s="2">
        <v>6753</v>
      </c>
      <c r="D93" s="2">
        <v>1100</v>
      </c>
      <c r="E93" s="2">
        <v>1095</v>
      </c>
      <c r="F93" s="2">
        <v>4962</v>
      </c>
      <c r="G93" s="2">
        <v>4665</v>
      </c>
      <c r="H93" s="10">
        <f t="shared" si="15"/>
        <v>73.47845402043535</v>
      </c>
      <c r="I93" s="10">
        <v>4.26</v>
      </c>
    </row>
    <row r="94" ht="12.75">
      <c r="H94" s="10">
        <f t="shared" si="15"/>
      </c>
    </row>
    <row r="95" spans="1:9" ht="12.75">
      <c r="A95" s="1" t="s">
        <v>67</v>
      </c>
      <c r="B95" s="2">
        <f aca="true" t="shared" si="19" ref="B95:G95">SUM(B97:B99)</f>
        <v>135</v>
      </c>
      <c r="C95" s="2">
        <f t="shared" si="19"/>
        <v>15392</v>
      </c>
      <c r="D95" s="2">
        <f t="shared" si="19"/>
        <v>1822</v>
      </c>
      <c r="E95" s="2">
        <f t="shared" si="19"/>
        <v>1826</v>
      </c>
      <c r="F95" s="2">
        <f t="shared" si="19"/>
        <v>10754</v>
      </c>
      <c r="G95" s="2">
        <f t="shared" si="19"/>
        <v>9251</v>
      </c>
      <c r="H95" s="10">
        <f t="shared" si="15"/>
        <v>69.86746361746363</v>
      </c>
      <c r="I95" s="10">
        <v>5.07</v>
      </c>
    </row>
    <row r="96" ht="12.75">
      <c r="H96" s="10">
        <f t="shared" si="15"/>
      </c>
    </row>
    <row r="97" spans="1:9" ht="12.75">
      <c r="A97" s="1" t="s">
        <v>68</v>
      </c>
      <c r="B97" s="2">
        <v>44</v>
      </c>
      <c r="C97" s="2">
        <v>4837</v>
      </c>
      <c r="D97" s="2">
        <v>615</v>
      </c>
      <c r="E97" s="2">
        <v>616</v>
      </c>
      <c r="F97" s="2">
        <v>4223</v>
      </c>
      <c r="G97" s="2">
        <v>3869</v>
      </c>
      <c r="H97" s="10">
        <f t="shared" si="15"/>
        <v>87.30618151746951</v>
      </c>
      <c r="I97" s="10">
        <v>6.28</v>
      </c>
    </row>
    <row r="98" spans="1:9" ht="12.75">
      <c r="A98" s="1" t="s">
        <v>69</v>
      </c>
      <c r="B98" s="2">
        <v>39</v>
      </c>
      <c r="C98" s="2">
        <v>3985</v>
      </c>
      <c r="D98" s="2">
        <v>685</v>
      </c>
      <c r="E98" s="2">
        <v>681</v>
      </c>
      <c r="F98" s="2">
        <v>3563</v>
      </c>
      <c r="G98" s="2">
        <v>3087</v>
      </c>
      <c r="H98" s="10">
        <f t="shared" si="15"/>
        <v>89.41028858218318</v>
      </c>
      <c r="I98" s="10">
        <v>4.53</v>
      </c>
    </row>
    <row r="99" spans="1:9" ht="12.75">
      <c r="A99" s="1" t="s">
        <v>70</v>
      </c>
      <c r="B99" s="2">
        <v>52</v>
      </c>
      <c r="C99" s="2">
        <v>6570</v>
      </c>
      <c r="D99" s="2">
        <v>522</v>
      </c>
      <c r="E99" s="2">
        <v>529</v>
      </c>
      <c r="F99" s="2">
        <v>2968</v>
      </c>
      <c r="G99" s="2">
        <v>2295</v>
      </c>
      <c r="H99" s="10">
        <f t="shared" si="15"/>
        <v>45.175038051750384</v>
      </c>
      <c r="I99" s="10">
        <v>4.34</v>
      </c>
    </row>
    <row r="100" ht="12.75">
      <c r="H100" s="10">
        <f t="shared" si="15"/>
      </c>
    </row>
    <row r="101" spans="1:9" ht="12.75">
      <c r="A101" s="1" t="s">
        <v>71</v>
      </c>
      <c r="B101" s="2">
        <f aca="true" t="shared" si="20" ref="B101:G101">SUM(B103:B105)</f>
        <v>172</v>
      </c>
      <c r="C101" s="2">
        <f t="shared" si="20"/>
        <v>14421</v>
      </c>
      <c r="D101" s="2">
        <f t="shared" si="20"/>
        <v>2597</v>
      </c>
      <c r="E101" s="2">
        <f t="shared" si="20"/>
        <v>2545</v>
      </c>
      <c r="F101" s="2">
        <f t="shared" si="20"/>
        <v>12223</v>
      </c>
      <c r="G101" s="2">
        <f t="shared" si="20"/>
        <v>11240</v>
      </c>
      <c r="H101" s="10">
        <f t="shared" si="15"/>
        <v>84.75833853408224</v>
      </c>
      <c r="I101" s="10">
        <v>4.42</v>
      </c>
    </row>
    <row r="102" ht="12.75">
      <c r="H102" s="10">
        <f t="shared" si="15"/>
      </c>
    </row>
    <row r="103" spans="1:9" ht="12.75">
      <c r="A103" s="1" t="s">
        <v>72</v>
      </c>
      <c r="B103" s="2">
        <v>141</v>
      </c>
      <c r="C103" s="2">
        <v>9920</v>
      </c>
      <c r="D103" s="2">
        <v>1477</v>
      </c>
      <c r="E103" s="2">
        <v>1428</v>
      </c>
      <c r="F103" s="2">
        <v>8887</v>
      </c>
      <c r="G103" s="2">
        <v>7880</v>
      </c>
      <c r="H103" s="10">
        <f t="shared" si="15"/>
        <v>89.5866935483871</v>
      </c>
      <c r="I103" s="10">
        <v>5.52</v>
      </c>
    </row>
    <row r="104" spans="1:9" ht="12.75">
      <c r="A104" s="1" t="s">
        <v>73</v>
      </c>
      <c r="B104" s="2">
        <v>7</v>
      </c>
      <c r="C104" s="2">
        <v>1095</v>
      </c>
      <c r="D104" s="2">
        <v>167</v>
      </c>
      <c r="E104" s="2">
        <v>167</v>
      </c>
      <c r="F104" s="2">
        <v>486</v>
      </c>
      <c r="G104" s="2">
        <v>486</v>
      </c>
      <c r="H104" s="10">
        <f t="shared" si="15"/>
        <v>44.38356164383562</v>
      </c>
      <c r="I104" s="10">
        <v>2.91</v>
      </c>
    </row>
    <row r="105" spans="1:9" ht="12.75">
      <c r="A105" s="1" t="s">
        <v>74</v>
      </c>
      <c r="B105" s="2">
        <v>24</v>
      </c>
      <c r="C105" s="2">
        <v>3406</v>
      </c>
      <c r="D105" s="2">
        <v>953</v>
      </c>
      <c r="E105" s="2">
        <v>950</v>
      </c>
      <c r="F105" s="2">
        <v>2850</v>
      </c>
      <c r="G105" s="2">
        <v>2874</v>
      </c>
      <c r="H105" s="10">
        <f t="shared" si="15"/>
        <v>83.67586611861421</v>
      </c>
      <c r="I105" s="10">
        <v>3.03</v>
      </c>
    </row>
    <row r="106" ht="12.75">
      <c r="H106" s="10">
        <f t="shared" si="15"/>
      </c>
    </row>
    <row r="107" spans="1:9" ht="12.75">
      <c r="A107" s="1" t="s">
        <v>75</v>
      </c>
      <c r="B107" s="2">
        <f aca="true" t="shared" si="21" ref="B107:G107">SUM(B109:B110)</f>
        <v>289</v>
      </c>
      <c r="C107" s="2">
        <f t="shared" si="21"/>
        <v>28317</v>
      </c>
      <c r="D107" s="2">
        <f t="shared" si="21"/>
        <v>3058</v>
      </c>
      <c r="E107" s="2">
        <f t="shared" si="21"/>
        <v>3056</v>
      </c>
      <c r="F107" s="2">
        <f t="shared" si="21"/>
        <v>27386</v>
      </c>
      <c r="G107" s="2">
        <f t="shared" si="21"/>
        <v>26063</v>
      </c>
      <c r="H107" s="10">
        <f t="shared" si="15"/>
        <v>96.71222233993714</v>
      </c>
      <c r="I107" s="10">
        <v>8.53</v>
      </c>
    </row>
    <row r="108" ht="12.75">
      <c r="H108" s="10">
        <f t="shared" si="15"/>
      </c>
    </row>
    <row r="109" spans="1:9" ht="12.75">
      <c r="A109" s="1" t="s">
        <v>76</v>
      </c>
      <c r="B109" s="2">
        <v>286</v>
      </c>
      <c r="C109" s="2">
        <v>27313</v>
      </c>
      <c r="D109" s="2">
        <v>2813</v>
      </c>
      <c r="E109" s="2">
        <v>2811</v>
      </c>
      <c r="F109" s="2">
        <v>26525</v>
      </c>
      <c r="G109" s="2">
        <v>25393</v>
      </c>
      <c r="H109" s="10">
        <f t="shared" si="15"/>
        <v>97.1149269578589</v>
      </c>
      <c r="I109" s="10">
        <v>9.03</v>
      </c>
    </row>
    <row r="110" spans="1:9" ht="12.75">
      <c r="A110" s="1" t="s">
        <v>77</v>
      </c>
      <c r="B110" s="2">
        <v>3</v>
      </c>
      <c r="C110" s="2">
        <v>1004</v>
      </c>
      <c r="D110" s="2">
        <v>245</v>
      </c>
      <c r="E110" s="2">
        <v>245</v>
      </c>
      <c r="F110" s="2">
        <v>861</v>
      </c>
      <c r="G110" s="2">
        <v>670</v>
      </c>
      <c r="H110" s="10">
        <f t="shared" si="15"/>
        <v>85.7569721115538</v>
      </c>
      <c r="I110" s="10">
        <v>2.73</v>
      </c>
    </row>
    <row r="111" ht="12.75">
      <c r="H111" s="10">
        <f t="shared" si="15"/>
      </c>
    </row>
    <row r="112" spans="1:9" ht="12.75">
      <c r="A112" s="1" t="s">
        <v>78</v>
      </c>
      <c r="B112" s="2">
        <f aca="true" t="shared" si="22" ref="B112:G112">SUM(B114)</f>
        <v>89</v>
      </c>
      <c r="C112" s="2">
        <f t="shared" si="22"/>
        <v>9125</v>
      </c>
      <c r="D112" s="2">
        <f t="shared" si="22"/>
        <v>1451</v>
      </c>
      <c r="E112" s="2">
        <f t="shared" si="22"/>
        <v>1455</v>
      </c>
      <c r="F112" s="2">
        <f t="shared" si="22"/>
        <v>7223</v>
      </c>
      <c r="G112" s="2">
        <f t="shared" si="22"/>
        <v>5570</v>
      </c>
      <c r="H112" s="10">
        <f t="shared" si="15"/>
        <v>79.15616438356165</v>
      </c>
      <c r="I112" s="10">
        <v>3.83</v>
      </c>
    </row>
    <row r="113" ht="12.75">
      <c r="H113" s="10">
        <f t="shared" si="15"/>
      </c>
    </row>
    <row r="114" spans="1:9" ht="12.75">
      <c r="A114" s="1" t="s">
        <v>79</v>
      </c>
      <c r="B114" s="2">
        <v>89</v>
      </c>
      <c r="C114" s="2">
        <v>9125</v>
      </c>
      <c r="D114" s="2">
        <v>1451</v>
      </c>
      <c r="E114" s="2">
        <v>1455</v>
      </c>
      <c r="F114" s="2">
        <v>7223</v>
      </c>
      <c r="G114" s="2">
        <v>5570</v>
      </c>
      <c r="H114" s="10">
        <f t="shared" si="15"/>
        <v>79.15616438356165</v>
      </c>
      <c r="I114" s="10">
        <v>3.83</v>
      </c>
    </row>
    <row r="115" ht="12.75">
      <c r="H115" s="10">
        <f t="shared" si="15"/>
      </c>
    </row>
    <row r="116" spans="1:9" ht="12.75">
      <c r="A116" s="1" t="s">
        <v>80</v>
      </c>
      <c r="B116" s="2">
        <f aca="true" t="shared" si="23" ref="B116:G116">SUM(B118:B125)</f>
        <v>291</v>
      </c>
      <c r="C116" s="2">
        <f t="shared" si="23"/>
        <v>35139</v>
      </c>
      <c r="D116" s="2">
        <f t="shared" si="23"/>
        <v>4466</v>
      </c>
      <c r="E116" s="2">
        <f t="shared" si="23"/>
        <v>4476</v>
      </c>
      <c r="F116" s="2">
        <f t="shared" si="23"/>
        <v>28547</v>
      </c>
      <c r="G116" s="2">
        <f t="shared" si="23"/>
        <v>22462</v>
      </c>
      <c r="H116" s="10">
        <f t="shared" si="15"/>
        <v>81.24021742223741</v>
      </c>
      <c r="I116" s="10">
        <v>5.02</v>
      </c>
    </row>
    <row r="117" ht="12.75">
      <c r="H117" s="10">
        <f t="shared" si="15"/>
      </c>
    </row>
    <row r="118" spans="1:9" ht="12.75">
      <c r="A118" s="1" t="s">
        <v>81</v>
      </c>
      <c r="B118" s="2">
        <v>185</v>
      </c>
      <c r="C118" s="2">
        <v>17721</v>
      </c>
      <c r="D118" s="2">
        <v>1745</v>
      </c>
      <c r="E118" s="2">
        <v>1744</v>
      </c>
      <c r="F118" s="2">
        <v>15564</v>
      </c>
      <c r="G118" s="2">
        <v>11984</v>
      </c>
      <c r="H118" s="10">
        <f t="shared" si="15"/>
        <v>87.82800067716269</v>
      </c>
      <c r="I118" s="10">
        <v>6.87</v>
      </c>
    </row>
    <row r="119" spans="1:9" ht="12.75">
      <c r="A119" s="1" t="s">
        <v>82</v>
      </c>
      <c r="B119" s="2">
        <v>22</v>
      </c>
      <c r="C119" s="2">
        <v>3766</v>
      </c>
      <c r="D119" s="2">
        <v>552</v>
      </c>
      <c r="E119" s="2">
        <v>548</v>
      </c>
      <c r="F119" s="2">
        <v>3071</v>
      </c>
      <c r="G119" s="2">
        <v>2523</v>
      </c>
      <c r="H119" s="10">
        <f t="shared" si="15"/>
        <v>81.54540626659585</v>
      </c>
      <c r="I119" s="10">
        <v>4.6</v>
      </c>
    </row>
    <row r="120" spans="1:9" ht="12.75">
      <c r="A120" s="1" t="s">
        <v>83</v>
      </c>
      <c r="B120" s="2">
        <v>16</v>
      </c>
      <c r="C120" s="2">
        <v>2245</v>
      </c>
      <c r="D120" s="2">
        <v>260</v>
      </c>
      <c r="E120" s="2">
        <v>261</v>
      </c>
      <c r="F120" s="2">
        <v>1500</v>
      </c>
      <c r="G120" s="2">
        <v>999</v>
      </c>
      <c r="H120" s="10">
        <f t="shared" si="15"/>
        <v>66.815144766147</v>
      </c>
      <c r="I120" s="10">
        <v>3.83</v>
      </c>
    </row>
    <row r="121" spans="1:9" ht="12.75">
      <c r="A121" s="1" t="s">
        <v>84</v>
      </c>
      <c r="B121" s="2">
        <v>6</v>
      </c>
      <c r="C121" s="2">
        <v>2190</v>
      </c>
      <c r="D121" s="2">
        <v>410</v>
      </c>
      <c r="E121" s="2">
        <v>422</v>
      </c>
      <c r="F121" s="2">
        <v>1750</v>
      </c>
      <c r="G121" s="2">
        <v>1699</v>
      </c>
      <c r="H121" s="10">
        <f t="shared" si="15"/>
        <v>79.90867579908677</v>
      </c>
      <c r="I121" s="10">
        <v>4.03</v>
      </c>
    </row>
    <row r="122" spans="1:9" ht="12.75">
      <c r="A122" s="1" t="s">
        <v>85</v>
      </c>
      <c r="B122" s="2">
        <v>47</v>
      </c>
      <c r="C122" s="2">
        <v>5475</v>
      </c>
      <c r="D122" s="2">
        <v>844</v>
      </c>
      <c r="E122" s="2">
        <v>844</v>
      </c>
      <c r="F122" s="2">
        <v>4051</v>
      </c>
      <c r="G122" s="2">
        <v>3351</v>
      </c>
      <c r="H122" s="10">
        <f t="shared" si="15"/>
        <v>73.99086757990868</v>
      </c>
      <c r="I122" s="10">
        <v>3.97</v>
      </c>
    </row>
    <row r="123" spans="1:9" ht="12.75">
      <c r="A123" s="1" t="s">
        <v>86</v>
      </c>
      <c r="B123" s="2">
        <v>1</v>
      </c>
      <c r="C123" s="2">
        <v>792</v>
      </c>
      <c r="D123" s="2">
        <v>208</v>
      </c>
      <c r="E123" s="2">
        <v>208</v>
      </c>
      <c r="F123" s="2">
        <v>637</v>
      </c>
      <c r="G123" s="2">
        <v>389</v>
      </c>
      <c r="H123" s="10">
        <f t="shared" si="15"/>
        <v>80.42929292929293</v>
      </c>
      <c r="I123" s="10">
        <v>1.87</v>
      </c>
    </row>
    <row r="124" spans="1:9" ht="12.75">
      <c r="A124" s="1" t="s">
        <v>87</v>
      </c>
      <c r="B124" s="2">
        <v>6</v>
      </c>
      <c r="C124" s="2">
        <v>1125</v>
      </c>
      <c r="D124" s="2">
        <v>189</v>
      </c>
      <c r="E124" s="2">
        <v>189</v>
      </c>
      <c r="F124" s="2">
        <v>868</v>
      </c>
      <c r="G124" s="2">
        <v>667</v>
      </c>
      <c r="H124" s="10">
        <f t="shared" si="15"/>
        <v>77.15555555555555</v>
      </c>
      <c r="I124" s="10">
        <v>3.53</v>
      </c>
    </row>
    <row r="125" spans="1:9" ht="12.75">
      <c r="A125" s="1" t="s">
        <v>88</v>
      </c>
      <c r="B125" s="2">
        <v>8</v>
      </c>
      <c r="C125" s="2">
        <v>1825</v>
      </c>
      <c r="D125" s="2">
        <v>258</v>
      </c>
      <c r="E125" s="2">
        <v>260</v>
      </c>
      <c r="F125" s="2">
        <v>1106</v>
      </c>
      <c r="G125" s="2">
        <v>850</v>
      </c>
      <c r="H125" s="10">
        <f t="shared" si="15"/>
        <v>60.6027397260274</v>
      </c>
      <c r="I125" s="10">
        <v>3.27</v>
      </c>
    </row>
    <row r="126" ht="12.75">
      <c r="H126" s="10">
        <f t="shared" si="15"/>
      </c>
    </row>
    <row r="127" spans="1:9" ht="12.75">
      <c r="A127" s="1" t="s">
        <v>89</v>
      </c>
      <c r="B127" s="2">
        <f aca="true" t="shared" si="24" ref="B127:G127">SUM(B129:B130)</f>
        <v>85</v>
      </c>
      <c r="C127" s="2">
        <f t="shared" si="24"/>
        <v>11680</v>
      </c>
      <c r="D127" s="2">
        <f t="shared" si="24"/>
        <v>1595</v>
      </c>
      <c r="E127" s="2">
        <f t="shared" si="24"/>
        <v>1593</v>
      </c>
      <c r="F127" s="2">
        <f t="shared" si="24"/>
        <v>10681</v>
      </c>
      <c r="G127" s="2">
        <f t="shared" si="24"/>
        <v>9138</v>
      </c>
      <c r="H127" s="10">
        <f t="shared" si="15"/>
        <v>91.44691780821917</v>
      </c>
      <c r="I127" s="10">
        <v>5.74</v>
      </c>
    </row>
    <row r="128" ht="12.75">
      <c r="H128" s="10">
        <f t="shared" si="15"/>
      </c>
    </row>
    <row r="129" spans="1:9" ht="12.75">
      <c r="A129" s="1" t="s">
        <v>90</v>
      </c>
      <c r="B129" s="2">
        <v>40</v>
      </c>
      <c r="C129" s="2">
        <v>7300</v>
      </c>
      <c r="D129" s="2">
        <v>968</v>
      </c>
      <c r="E129" s="2">
        <v>966</v>
      </c>
      <c r="F129" s="2">
        <v>6468</v>
      </c>
      <c r="G129" s="2">
        <v>5575</v>
      </c>
      <c r="H129" s="10">
        <f t="shared" si="15"/>
        <v>88.60273972602741</v>
      </c>
      <c r="I129" s="10">
        <v>5.77</v>
      </c>
    </row>
    <row r="130" spans="1:9" ht="12.75">
      <c r="A130" s="1" t="s">
        <v>91</v>
      </c>
      <c r="B130" s="2">
        <v>45</v>
      </c>
      <c r="C130" s="2">
        <v>4380</v>
      </c>
      <c r="D130" s="2">
        <v>627</v>
      </c>
      <c r="E130" s="2">
        <v>627</v>
      </c>
      <c r="F130" s="2">
        <v>4213</v>
      </c>
      <c r="G130" s="2">
        <v>3563</v>
      </c>
      <c r="H130" s="10">
        <f t="shared" si="15"/>
        <v>96.18721461187215</v>
      </c>
      <c r="I130" s="10">
        <v>5.68</v>
      </c>
    </row>
    <row r="131" ht="12.75">
      <c r="H131" s="10">
        <f t="shared" si="15"/>
      </c>
    </row>
    <row r="132" spans="1:9" ht="12.75">
      <c r="A132" s="1" t="s">
        <v>92</v>
      </c>
      <c r="B132" s="2">
        <f aca="true" t="shared" si="25" ref="B132:G132">SUM(B134)</f>
        <v>159</v>
      </c>
      <c r="C132" s="2">
        <f t="shared" si="25"/>
        <v>8557</v>
      </c>
      <c r="D132" s="2">
        <f t="shared" si="25"/>
        <v>1309</v>
      </c>
      <c r="E132" s="2">
        <f t="shared" si="25"/>
        <v>1305</v>
      </c>
      <c r="F132" s="2">
        <f t="shared" si="25"/>
        <v>7729</v>
      </c>
      <c r="G132" s="2">
        <f t="shared" si="25"/>
        <v>6336</v>
      </c>
      <c r="H132" s="10">
        <f t="shared" si="15"/>
        <v>90.32371158116163</v>
      </c>
      <c r="I132" s="10">
        <v>4.86</v>
      </c>
    </row>
    <row r="133" ht="12.75">
      <c r="H133" s="10">
        <f t="shared" si="15"/>
      </c>
    </row>
    <row r="134" spans="1:9" ht="12.75">
      <c r="A134" s="1" t="s">
        <v>93</v>
      </c>
      <c r="B134" s="2">
        <v>159</v>
      </c>
      <c r="C134" s="2">
        <v>8557</v>
      </c>
      <c r="D134" s="2">
        <v>1309</v>
      </c>
      <c r="E134" s="2">
        <v>1305</v>
      </c>
      <c r="F134" s="2">
        <v>7729</v>
      </c>
      <c r="G134" s="2">
        <v>6336</v>
      </c>
      <c r="H134" s="10">
        <f t="shared" si="15"/>
        <v>90.32371158116163</v>
      </c>
      <c r="I134" s="10">
        <v>4.86</v>
      </c>
    </row>
    <row r="135" ht="12.75">
      <c r="H135" s="10">
        <f t="shared" si="15"/>
      </c>
    </row>
    <row r="136" spans="1:9" ht="12.75">
      <c r="A136" s="1" t="s">
        <v>94</v>
      </c>
      <c r="B136" s="2">
        <f aca="true" t="shared" si="26" ref="B136:G136">SUM(B138)</f>
        <v>239</v>
      </c>
      <c r="C136" s="2">
        <f t="shared" si="26"/>
        <v>22265</v>
      </c>
      <c r="D136" s="2">
        <f t="shared" si="26"/>
        <v>1486</v>
      </c>
      <c r="E136" s="2">
        <f t="shared" si="26"/>
        <v>1485</v>
      </c>
      <c r="F136" s="2">
        <f t="shared" si="26"/>
        <v>15253</v>
      </c>
      <c r="G136" s="2">
        <f t="shared" si="26"/>
        <v>11545</v>
      </c>
      <c r="H136" s="10">
        <f t="shared" si="15"/>
        <v>68.50662474736133</v>
      </c>
      <c r="I136" s="10">
        <v>7.77</v>
      </c>
    </row>
    <row r="137" ht="12.75">
      <c r="H137" s="10">
        <f t="shared" si="15"/>
      </c>
    </row>
    <row r="138" spans="1:9" ht="12.75">
      <c r="A138" s="1" t="s">
        <v>95</v>
      </c>
      <c r="B138" s="2">
        <v>239</v>
      </c>
      <c r="C138" s="2">
        <v>22265</v>
      </c>
      <c r="D138" s="2">
        <v>1486</v>
      </c>
      <c r="E138" s="2">
        <v>1485</v>
      </c>
      <c r="F138" s="2">
        <v>15253</v>
      </c>
      <c r="G138" s="2">
        <v>11545</v>
      </c>
      <c r="H138" s="10">
        <f aca="true" t="shared" si="27" ref="H138:H201">IF(C138=0,"",(F138/C138)*100)</f>
        <v>68.50662474736133</v>
      </c>
      <c r="I138" s="10">
        <v>7.77</v>
      </c>
    </row>
    <row r="139" ht="12.75">
      <c r="H139" s="10">
        <f t="shared" si="27"/>
      </c>
    </row>
    <row r="140" spans="1:9" ht="12.75">
      <c r="A140" s="1" t="s">
        <v>96</v>
      </c>
      <c r="B140" s="2">
        <f aca="true" t="shared" si="28" ref="B140:G140">SUM(B142:B145)</f>
        <v>170</v>
      </c>
      <c r="C140" s="2">
        <f t="shared" si="28"/>
        <v>19347</v>
      </c>
      <c r="D140" s="2">
        <f t="shared" si="28"/>
        <v>3369</v>
      </c>
      <c r="E140" s="2">
        <f t="shared" si="28"/>
        <v>3364</v>
      </c>
      <c r="F140" s="2">
        <f t="shared" si="28"/>
        <v>15019</v>
      </c>
      <c r="G140" s="2">
        <f t="shared" si="28"/>
        <v>14564</v>
      </c>
      <c r="H140" s="10">
        <f t="shared" si="27"/>
        <v>77.6296066573629</v>
      </c>
      <c r="I140" s="10">
        <v>4.33</v>
      </c>
    </row>
    <row r="141" ht="12.75">
      <c r="H141" s="10">
        <f t="shared" si="27"/>
      </c>
    </row>
    <row r="142" spans="1:9" ht="12.75">
      <c r="A142" s="1" t="s">
        <v>97</v>
      </c>
      <c r="B142" s="2">
        <v>117</v>
      </c>
      <c r="C142" s="2">
        <v>11012</v>
      </c>
      <c r="D142" s="2">
        <v>1826</v>
      </c>
      <c r="E142" s="2">
        <v>1829</v>
      </c>
      <c r="F142" s="2">
        <v>9115</v>
      </c>
      <c r="G142" s="2">
        <v>9194</v>
      </c>
      <c r="H142" s="10">
        <f t="shared" si="27"/>
        <v>82.7733381765347</v>
      </c>
      <c r="I142" s="10">
        <v>5.03</v>
      </c>
    </row>
    <row r="143" spans="1:9" ht="12.75">
      <c r="A143" s="1" t="s">
        <v>98</v>
      </c>
      <c r="B143" s="2">
        <v>29</v>
      </c>
      <c r="C143" s="2">
        <v>6205</v>
      </c>
      <c r="D143" s="2">
        <v>941</v>
      </c>
      <c r="E143" s="2">
        <v>941</v>
      </c>
      <c r="F143" s="2">
        <v>4013</v>
      </c>
      <c r="G143" s="2">
        <v>3609</v>
      </c>
      <c r="H143" s="10">
        <f t="shared" si="27"/>
        <v>64.67365028203062</v>
      </c>
      <c r="I143" s="10">
        <v>3.84</v>
      </c>
    </row>
    <row r="144" spans="1:9" ht="12.75">
      <c r="A144" s="1" t="s">
        <v>99</v>
      </c>
      <c r="B144" s="2">
        <v>21</v>
      </c>
      <c r="C144" s="2">
        <v>1095</v>
      </c>
      <c r="D144" s="2">
        <v>452</v>
      </c>
      <c r="E144" s="2">
        <v>447</v>
      </c>
      <c r="F144" s="2">
        <v>1009</v>
      </c>
      <c r="G144" s="2">
        <v>985</v>
      </c>
      <c r="H144" s="10">
        <f t="shared" si="27"/>
        <v>92.14611872146119</v>
      </c>
      <c r="I144" s="10">
        <v>2.2</v>
      </c>
    </row>
    <row r="145" spans="1:9" ht="12.75">
      <c r="A145" s="1" t="s">
        <v>152</v>
      </c>
      <c r="B145" s="2">
        <v>3</v>
      </c>
      <c r="C145" s="2">
        <v>1035</v>
      </c>
      <c r="D145" s="2">
        <v>150</v>
      </c>
      <c r="E145" s="2">
        <v>147</v>
      </c>
      <c r="F145" s="2">
        <v>882</v>
      </c>
      <c r="G145" s="2">
        <v>776</v>
      </c>
      <c r="H145" s="10">
        <f t="shared" si="27"/>
        <v>85.21739130434783</v>
      </c>
      <c r="I145" s="10">
        <v>5.28</v>
      </c>
    </row>
    <row r="146" ht="12.75">
      <c r="H146" s="10">
        <f t="shared" si="27"/>
      </c>
    </row>
    <row r="147" spans="1:9" ht="12.75">
      <c r="A147" s="1" t="s">
        <v>100</v>
      </c>
      <c r="B147" s="2">
        <f aca="true" t="shared" si="29" ref="B147:G147">SUM(B149:B152)</f>
        <v>157</v>
      </c>
      <c r="C147" s="2">
        <f t="shared" si="29"/>
        <v>12981</v>
      </c>
      <c r="D147" s="2">
        <f t="shared" si="29"/>
        <v>1711</v>
      </c>
      <c r="E147" s="2">
        <f t="shared" si="29"/>
        <v>1719</v>
      </c>
      <c r="F147" s="2">
        <f t="shared" si="29"/>
        <v>10738</v>
      </c>
      <c r="G147" s="2">
        <f t="shared" si="29"/>
        <v>10436</v>
      </c>
      <c r="H147" s="10">
        <f t="shared" si="27"/>
        <v>82.72089977659657</v>
      </c>
      <c r="I147" s="10">
        <v>6.07</v>
      </c>
    </row>
    <row r="148" ht="12.75">
      <c r="H148" s="10">
        <f t="shared" si="27"/>
      </c>
    </row>
    <row r="149" spans="1:9" ht="12.75">
      <c r="A149" s="1" t="s">
        <v>101</v>
      </c>
      <c r="B149" s="2">
        <v>144</v>
      </c>
      <c r="C149" s="2">
        <v>9335</v>
      </c>
      <c r="D149" s="2">
        <v>1208</v>
      </c>
      <c r="E149" s="2">
        <v>1202</v>
      </c>
      <c r="F149" s="2">
        <v>8321</v>
      </c>
      <c r="G149" s="2">
        <v>8540</v>
      </c>
      <c r="H149" s="10">
        <f t="shared" si="27"/>
        <v>89.13765399035887</v>
      </c>
      <c r="I149" s="10">
        <v>7.1</v>
      </c>
    </row>
    <row r="150" spans="1:9" ht="12.75">
      <c r="A150" s="1" t="s">
        <v>102</v>
      </c>
      <c r="B150" s="2">
        <v>1</v>
      </c>
      <c r="C150" s="2">
        <v>368</v>
      </c>
      <c r="D150" s="2">
        <v>35</v>
      </c>
      <c r="E150" s="2">
        <v>35</v>
      </c>
      <c r="F150" s="2">
        <v>119</v>
      </c>
      <c r="G150" s="2">
        <v>85</v>
      </c>
      <c r="H150" s="10">
        <f t="shared" si="27"/>
        <v>32.33695652173913</v>
      </c>
      <c r="I150" s="10">
        <v>2.43</v>
      </c>
    </row>
    <row r="151" spans="1:9" ht="12.75">
      <c r="A151" s="1" t="s">
        <v>103</v>
      </c>
      <c r="B151" s="2">
        <v>2</v>
      </c>
      <c r="C151" s="2">
        <v>723</v>
      </c>
      <c r="D151" s="2">
        <v>54</v>
      </c>
      <c r="E151" s="2">
        <v>72</v>
      </c>
      <c r="F151" s="2">
        <v>497</v>
      </c>
      <c r="G151" s="2">
        <v>426</v>
      </c>
      <c r="H151" s="10">
        <f t="shared" si="27"/>
        <v>68.74135546334716</v>
      </c>
      <c r="I151" s="10">
        <v>5.92</v>
      </c>
    </row>
    <row r="152" spans="1:9" ht="12.75">
      <c r="A152" s="1" t="s">
        <v>104</v>
      </c>
      <c r="B152" s="2">
        <v>10</v>
      </c>
      <c r="C152" s="2">
        <v>2555</v>
      </c>
      <c r="D152" s="2">
        <v>414</v>
      </c>
      <c r="E152" s="2">
        <v>410</v>
      </c>
      <c r="F152" s="2">
        <v>1801</v>
      </c>
      <c r="G152" s="2">
        <v>1385</v>
      </c>
      <c r="H152" s="10">
        <f t="shared" si="27"/>
        <v>70.48923679060665</v>
      </c>
      <c r="I152" s="10">
        <v>3.38</v>
      </c>
    </row>
    <row r="153" ht="12.75">
      <c r="H153" s="10">
        <f t="shared" si="27"/>
      </c>
    </row>
    <row r="154" spans="1:9" ht="12.75">
      <c r="A154" s="1" t="s">
        <v>105</v>
      </c>
      <c r="B154" s="2">
        <f aca="true" t="shared" si="30" ref="B154:G154">SUM(B156)</f>
        <v>46</v>
      </c>
      <c r="C154" s="2">
        <f t="shared" si="30"/>
        <v>6205</v>
      </c>
      <c r="D154" s="2">
        <f t="shared" si="30"/>
        <v>623</v>
      </c>
      <c r="E154" s="2">
        <f t="shared" si="30"/>
        <v>622</v>
      </c>
      <c r="F154" s="2">
        <f t="shared" si="30"/>
        <v>3576</v>
      </c>
      <c r="G154" s="2">
        <f t="shared" si="30"/>
        <v>3745</v>
      </c>
      <c r="H154" s="10">
        <f t="shared" si="27"/>
        <v>57.63094278807414</v>
      </c>
      <c r="I154" s="10">
        <v>6.02</v>
      </c>
    </row>
    <row r="155" ht="12.75">
      <c r="H155" s="10">
        <f t="shared" si="27"/>
      </c>
    </row>
    <row r="156" spans="1:9" ht="12.75">
      <c r="A156" s="1" t="s">
        <v>106</v>
      </c>
      <c r="B156" s="2">
        <v>46</v>
      </c>
      <c r="C156" s="2">
        <v>6205</v>
      </c>
      <c r="D156" s="2">
        <v>623</v>
      </c>
      <c r="E156" s="2">
        <v>622</v>
      </c>
      <c r="F156" s="2">
        <v>3576</v>
      </c>
      <c r="G156" s="2">
        <v>3745</v>
      </c>
      <c r="H156" s="10">
        <f t="shared" si="27"/>
        <v>57.63094278807414</v>
      </c>
      <c r="I156" s="10">
        <v>6.02</v>
      </c>
    </row>
    <row r="157" ht="12.75">
      <c r="H157" s="10">
        <f t="shared" si="27"/>
      </c>
    </row>
    <row r="158" spans="1:9" ht="12.75">
      <c r="A158" s="1" t="s">
        <v>107</v>
      </c>
      <c r="B158" s="2">
        <f aca="true" t="shared" si="31" ref="B158:G158">SUM(B160:B161)</f>
        <v>43</v>
      </c>
      <c r="C158" s="2">
        <f t="shared" si="31"/>
        <v>4076</v>
      </c>
      <c r="D158" s="2">
        <f t="shared" si="31"/>
        <v>796</v>
      </c>
      <c r="E158" s="2">
        <f t="shared" si="31"/>
        <v>793</v>
      </c>
      <c r="F158" s="2">
        <f t="shared" si="31"/>
        <v>3345</v>
      </c>
      <c r="G158" s="2">
        <f t="shared" si="31"/>
        <v>2714</v>
      </c>
      <c r="H158" s="10">
        <f t="shared" si="27"/>
        <v>82.0657507360157</v>
      </c>
      <c r="I158" s="10">
        <v>3.42</v>
      </c>
    </row>
    <row r="159" ht="12.75">
      <c r="H159" s="10">
        <f t="shared" si="27"/>
      </c>
    </row>
    <row r="160" spans="1:9" ht="12.75">
      <c r="A160" s="1" t="s">
        <v>108</v>
      </c>
      <c r="B160" s="2">
        <v>38</v>
      </c>
      <c r="C160" s="2">
        <v>2616</v>
      </c>
      <c r="D160" s="2">
        <v>530</v>
      </c>
      <c r="E160" s="2">
        <v>527</v>
      </c>
      <c r="F160" s="2">
        <v>2276</v>
      </c>
      <c r="G160" s="2">
        <v>1887</v>
      </c>
      <c r="H160" s="10">
        <f t="shared" si="27"/>
        <v>87.00305810397553</v>
      </c>
      <c r="I160" s="10">
        <v>3.58</v>
      </c>
    </row>
    <row r="161" spans="1:9" ht="12.75">
      <c r="A161" s="1" t="s">
        <v>109</v>
      </c>
      <c r="B161" s="2">
        <v>5</v>
      </c>
      <c r="C161" s="2">
        <v>1460</v>
      </c>
      <c r="D161" s="2">
        <v>266</v>
      </c>
      <c r="E161" s="2">
        <v>266</v>
      </c>
      <c r="F161" s="2">
        <v>1069</v>
      </c>
      <c r="G161" s="2">
        <v>827</v>
      </c>
      <c r="H161" s="10">
        <f t="shared" si="27"/>
        <v>73.21917808219179</v>
      </c>
      <c r="I161" s="10">
        <v>3.11</v>
      </c>
    </row>
    <row r="162" ht="12.75">
      <c r="H162" s="10">
        <f t="shared" si="27"/>
      </c>
    </row>
    <row r="163" spans="1:9" ht="12.75">
      <c r="A163" s="1" t="s">
        <v>110</v>
      </c>
      <c r="B163" s="2">
        <f aca="true" t="shared" si="32" ref="B163:G163">SUM(B165:B167)</f>
        <v>155</v>
      </c>
      <c r="C163" s="2">
        <f t="shared" si="32"/>
        <v>11373</v>
      </c>
      <c r="D163" s="2">
        <f t="shared" si="32"/>
        <v>2003</v>
      </c>
      <c r="E163" s="2">
        <f t="shared" si="32"/>
        <v>2004</v>
      </c>
      <c r="F163" s="2">
        <f t="shared" si="32"/>
        <v>9834</v>
      </c>
      <c r="G163" s="2">
        <f t="shared" si="32"/>
        <v>8571</v>
      </c>
      <c r="H163" s="10">
        <f t="shared" si="27"/>
        <v>86.46795040886309</v>
      </c>
      <c r="I163" s="10">
        <v>4.28</v>
      </c>
    </row>
    <row r="164" ht="12.75">
      <c r="H164" s="10">
        <f t="shared" si="27"/>
      </c>
    </row>
    <row r="165" spans="1:9" ht="12.75">
      <c r="A165" s="1" t="s">
        <v>111</v>
      </c>
      <c r="B165" s="2">
        <v>125</v>
      </c>
      <c r="C165" s="2">
        <v>8030</v>
      </c>
      <c r="D165" s="2">
        <v>1381</v>
      </c>
      <c r="E165" s="2">
        <v>1376</v>
      </c>
      <c r="F165" s="2">
        <v>6928</v>
      </c>
      <c r="G165" s="2">
        <v>6384</v>
      </c>
      <c r="H165" s="10">
        <f t="shared" si="27"/>
        <v>86.27646326276464</v>
      </c>
      <c r="I165" s="10">
        <v>4.64</v>
      </c>
    </row>
    <row r="166" spans="1:9" ht="12.75">
      <c r="A166" s="1" t="s">
        <v>112</v>
      </c>
      <c r="B166" s="2">
        <v>22</v>
      </c>
      <c r="C166" s="2">
        <v>2397</v>
      </c>
      <c r="D166" s="2">
        <v>431</v>
      </c>
      <c r="E166" s="2">
        <v>429</v>
      </c>
      <c r="F166" s="2">
        <v>2143</v>
      </c>
      <c r="G166" s="2">
        <v>1613</v>
      </c>
      <c r="H166" s="10">
        <f t="shared" si="27"/>
        <v>89.40342094284523</v>
      </c>
      <c r="I166" s="10">
        <v>3.76</v>
      </c>
    </row>
    <row r="167" spans="1:9" ht="12.75">
      <c r="A167" s="1" t="s">
        <v>113</v>
      </c>
      <c r="B167" s="2">
        <v>8</v>
      </c>
      <c r="C167" s="2">
        <v>946</v>
      </c>
      <c r="D167" s="2">
        <v>191</v>
      </c>
      <c r="E167" s="2">
        <v>199</v>
      </c>
      <c r="F167" s="2">
        <v>763</v>
      </c>
      <c r="G167" s="2">
        <v>574</v>
      </c>
      <c r="H167" s="10">
        <f t="shared" si="27"/>
        <v>80.6553911205074</v>
      </c>
      <c r="I167" s="10">
        <v>2.88</v>
      </c>
    </row>
    <row r="168" ht="12.75">
      <c r="H168" s="10">
        <f t="shared" si="27"/>
      </c>
    </row>
    <row r="169" spans="1:9" ht="12.75">
      <c r="A169" s="1" t="s">
        <v>114</v>
      </c>
      <c r="B169" s="2">
        <f aca="true" t="shared" si="33" ref="B169:G169">SUM(B171:B173)</f>
        <v>295</v>
      </c>
      <c r="C169" s="2">
        <f t="shared" si="33"/>
        <v>22868</v>
      </c>
      <c r="D169" s="2">
        <f t="shared" si="33"/>
        <v>2954</v>
      </c>
      <c r="E169" s="2">
        <f t="shared" si="33"/>
        <v>2956</v>
      </c>
      <c r="F169" s="2">
        <f t="shared" si="33"/>
        <v>19647</v>
      </c>
      <c r="G169" s="2">
        <f t="shared" si="33"/>
        <v>15342</v>
      </c>
      <c r="H169" s="10">
        <f t="shared" si="27"/>
        <v>85.91481546265524</v>
      </c>
      <c r="I169" s="10">
        <v>5.19</v>
      </c>
    </row>
    <row r="170" ht="12.75">
      <c r="H170" s="10">
        <f t="shared" si="27"/>
      </c>
    </row>
    <row r="171" spans="1:9" ht="12.75">
      <c r="A171" s="1" t="s">
        <v>115</v>
      </c>
      <c r="B171" s="2">
        <v>116</v>
      </c>
      <c r="C171" s="2">
        <v>10220</v>
      </c>
      <c r="D171" s="2">
        <v>1392</v>
      </c>
      <c r="E171" s="2">
        <v>1390</v>
      </c>
      <c r="F171" s="2">
        <v>9757</v>
      </c>
      <c r="G171" s="2">
        <v>7349</v>
      </c>
      <c r="H171" s="10">
        <f t="shared" si="27"/>
        <v>95.46966731898239</v>
      </c>
      <c r="I171" s="10">
        <v>5.29</v>
      </c>
    </row>
    <row r="172" spans="1:9" ht="12.75">
      <c r="A172" s="1" t="s">
        <v>116</v>
      </c>
      <c r="B172" s="2">
        <v>94</v>
      </c>
      <c r="C172" s="2">
        <v>7173</v>
      </c>
      <c r="D172" s="2">
        <v>809</v>
      </c>
      <c r="E172" s="2">
        <v>815</v>
      </c>
      <c r="F172" s="2">
        <v>5467</v>
      </c>
      <c r="G172" s="2">
        <v>4317</v>
      </c>
      <c r="H172" s="10">
        <f t="shared" si="27"/>
        <v>76.21636693154886</v>
      </c>
      <c r="I172" s="10">
        <v>5.3</v>
      </c>
    </row>
    <row r="173" spans="1:9" ht="12.75">
      <c r="A173" s="1" t="s">
        <v>117</v>
      </c>
      <c r="B173" s="2">
        <v>85</v>
      </c>
      <c r="C173" s="2">
        <v>5475</v>
      </c>
      <c r="D173" s="2">
        <v>753</v>
      </c>
      <c r="E173" s="2">
        <v>751</v>
      </c>
      <c r="F173" s="2">
        <v>4423</v>
      </c>
      <c r="G173" s="2">
        <v>3676</v>
      </c>
      <c r="H173" s="10">
        <f t="shared" si="27"/>
        <v>80.78538812785389</v>
      </c>
      <c r="I173" s="10">
        <v>4.89</v>
      </c>
    </row>
    <row r="174" ht="12.75">
      <c r="H174" s="10">
        <f t="shared" si="27"/>
      </c>
    </row>
    <row r="175" spans="1:9" ht="12.75">
      <c r="A175" s="1" t="s">
        <v>118</v>
      </c>
      <c r="B175" s="2">
        <f aca="true" t="shared" si="34" ref="B175:G175">SUM(B177:B181)</f>
        <v>167</v>
      </c>
      <c r="C175" s="2">
        <f t="shared" si="34"/>
        <v>17377</v>
      </c>
      <c r="D175" s="2">
        <f t="shared" si="34"/>
        <v>2476</v>
      </c>
      <c r="E175" s="2">
        <f t="shared" si="34"/>
        <v>2425</v>
      </c>
      <c r="F175" s="2">
        <f t="shared" si="34"/>
        <v>12338</v>
      </c>
      <c r="G175" s="2">
        <f t="shared" si="34"/>
        <v>10807</v>
      </c>
      <c r="H175" s="10">
        <f t="shared" si="27"/>
        <v>71.00189906197848</v>
      </c>
      <c r="I175" s="10">
        <v>4.46</v>
      </c>
    </row>
    <row r="176" ht="12.75">
      <c r="H176" s="10">
        <f t="shared" si="27"/>
      </c>
    </row>
    <row r="177" spans="1:9" ht="12.75">
      <c r="A177" s="1" t="s">
        <v>119</v>
      </c>
      <c r="B177" s="2">
        <v>88</v>
      </c>
      <c r="C177" s="2">
        <v>8395</v>
      </c>
      <c r="D177" s="2">
        <v>953</v>
      </c>
      <c r="E177" s="2">
        <v>953</v>
      </c>
      <c r="F177" s="2">
        <v>5969</v>
      </c>
      <c r="G177" s="2">
        <v>5495</v>
      </c>
      <c r="H177" s="10">
        <f t="shared" si="27"/>
        <v>71.10184633710543</v>
      </c>
      <c r="I177" s="10">
        <v>5.77</v>
      </c>
    </row>
    <row r="178" spans="1:9" ht="12.75">
      <c r="A178" s="1" t="s">
        <v>120</v>
      </c>
      <c r="B178" s="2">
        <v>27</v>
      </c>
      <c r="C178" s="2">
        <v>3743</v>
      </c>
      <c r="D178" s="2">
        <v>489</v>
      </c>
      <c r="E178" s="2">
        <v>491</v>
      </c>
      <c r="F178" s="2">
        <v>2331</v>
      </c>
      <c r="G178" s="2">
        <v>1841</v>
      </c>
      <c r="H178" s="10">
        <f t="shared" si="27"/>
        <v>62.276248998129844</v>
      </c>
      <c r="I178" s="10">
        <v>3.75</v>
      </c>
    </row>
    <row r="179" spans="1:9" ht="12.75">
      <c r="A179" s="1" t="s">
        <v>121</v>
      </c>
      <c r="B179" s="2">
        <v>31</v>
      </c>
      <c r="C179" s="2">
        <v>3018</v>
      </c>
      <c r="D179" s="2">
        <v>717</v>
      </c>
      <c r="E179" s="2">
        <v>662</v>
      </c>
      <c r="F179" s="2">
        <v>2829</v>
      </c>
      <c r="G179" s="2">
        <v>2413</v>
      </c>
      <c r="H179" s="10">
        <f t="shared" si="27"/>
        <v>93.7375745526839</v>
      </c>
      <c r="I179" s="10">
        <v>3.65</v>
      </c>
    </row>
    <row r="180" spans="1:9" ht="12.75">
      <c r="A180" s="1" t="s">
        <v>122</v>
      </c>
      <c r="B180" s="2">
        <v>7</v>
      </c>
      <c r="C180" s="2">
        <v>761</v>
      </c>
      <c r="D180" s="2">
        <v>136</v>
      </c>
      <c r="E180" s="2">
        <v>136</v>
      </c>
      <c r="F180" s="2">
        <v>577</v>
      </c>
      <c r="G180" s="2">
        <v>423</v>
      </c>
      <c r="H180" s="10">
        <f t="shared" si="27"/>
        <v>75.82128777923785</v>
      </c>
      <c r="I180" s="10">
        <v>3.11</v>
      </c>
    </row>
    <row r="181" spans="1:9" ht="12.75">
      <c r="A181" s="1" t="s">
        <v>123</v>
      </c>
      <c r="B181" s="2">
        <v>14</v>
      </c>
      <c r="C181" s="2">
        <v>1460</v>
      </c>
      <c r="D181" s="2">
        <v>181</v>
      </c>
      <c r="E181" s="2">
        <v>183</v>
      </c>
      <c r="F181" s="2">
        <v>632</v>
      </c>
      <c r="G181" s="2">
        <v>635</v>
      </c>
      <c r="H181" s="10">
        <f t="shared" si="27"/>
        <v>43.28767123287671</v>
      </c>
      <c r="I181" s="10">
        <v>3.47</v>
      </c>
    </row>
    <row r="182" ht="12.75">
      <c r="H182" s="10">
        <f t="shared" si="27"/>
      </c>
    </row>
    <row r="183" spans="1:9" ht="12.75">
      <c r="A183" s="1" t="s">
        <v>124</v>
      </c>
      <c r="B183" s="2">
        <f aca="true" t="shared" si="35" ref="B183:G183">SUM(B185)</f>
        <v>61</v>
      </c>
      <c r="C183" s="2">
        <f t="shared" si="35"/>
        <v>5450</v>
      </c>
      <c r="D183" s="2">
        <f t="shared" si="35"/>
        <v>952</v>
      </c>
      <c r="E183" s="2">
        <f t="shared" si="35"/>
        <v>955</v>
      </c>
      <c r="F183" s="2">
        <f t="shared" si="35"/>
        <v>5029</v>
      </c>
      <c r="G183" s="2">
        <f t="shared" si="35"/>
        <v>5053</v>
      </c>
      <c r="H183" s="10">
        <f t="shared" si="27"/>
        <v>92.27522935779817</v>
      </c>
      <c r="I183" s="10">
        <v>5.29</v>
      </c>
    </row>
    <row r="184" ht="12.75">
      <c r="H184" s="10">
        <f t="shared" si="27"/>
      </c>
    </row>
    <row r="185" spans="1:9" ht="12.75">
      <c r="A185" s="1" t="s">
        <v>125</v>
      </c>
      <c r="B185" s="2">
        <v>61</v>
      </c>
      <c r="C185" s="2">
        <v>5450</v>
      </c>
      <c r="D185" s="2">
        <v>952</v>
      </c>
      <c r="E185" s="2">
        <v>955</v>
      </c>
      <c r="F185" s="2">
        <v>5029</v>
      </c>
      <c r="G185" s="2">
        <v>5053</v>
      </c>
      <c r="H185" s="10">
        <f t="shared" si="27"/>
        <v>92.27522935779817</v>
      </c>
      <c r="I185" s="10">
        <v>5.29</v>
      </c>
    </row>
    <row r="186" ht="12.75">
      <c r="H186" s="10">
        <f t="shared" si="27"/>
      </c>
    </row>
    <row r="187" spans="1:9" ht="12.75">
      <c r="A187" s="1" t="s">
        <v>126</v>
      </c>
      <c r="B187" s="2">
        <f aca="true" t="shared" si="36" ref="B187:G187">SUM(B189:B195)</f>
        <v>530</v>
      </c>
      <c r="C187" s="2">
        <f t="shared" si="36"/>
        <v>45880</v>
      </c>
      <c r="D187" s="2">
        <f t="shared" si="36"/>
        <v>6130</v>
      </c>
      <c r="E187" s="2">
        <f t="shared" si="36"/>
        <v>6152</v>
      </c>
      <c r="F187" s="2">
        <f t="shared" si="36"/>
        <v>36482</v>
      </c>
      <c r="G187" s="2">
        <f t="shared" si="36"/>
        <v>30653</v>
      </c>
      <c r="H187" s="10">
        <f t="shared" si="27"/>
        <v>79.51612903225806</v>
      </c>
      <c r="I187" s="10">
        <v>4.98</v>
      </c>
    </row>
    <row r="188" ht="12.75">
      <c r="H188" s="10">
        <f t="shared" si="27"/>
      </c>
    </row>
    <row r="189" spans="1:9" ht="12.75">
      <c r="A189" s="1" t="s">
        <v>127</v>
      </c>
      <c r="B189" s="2">
        <v>113</v>
      </c>
      <c r="C189" s="2">
        <v>9924</v>
      </c>
      <c r="D189" s="2">
        <v>1336</v>
      </c>
      <c r="E189" s="2">
        <v>1340</v>
      </c>
      <c r="F189" s="2">
        <v>7567</v>
      </c>
      <c r="G189" s="2">
        <v>6370</v>
      </c>
      <c r="H189" s="10">
        <f t="shared" si="27"/>
        <v>76.24949617089884</v>
      </c>
      <c r="I189" s="10">
        <v>4.75</v>
      </c>
    </row>
    <row r="190" spans="1:9" ht="12.75">
      <c r="A190" s="1" t="s">
        <v>128</v>
      </c>
      <c r="B190" s="2">
        <v>193</v>
      </c>
      <c r="C190" s="2">
        <v>15330</v>
      </c>
      <c r="D190" s="2">
        <v>1919</v>
      </c>
      <c r="E190" s="2">
        <v>1924</v>
      </c>
      <c r="F190" s="2">
        <v>13313</v>
      </c>
      <c r="G190" s="2">
        <v>11274</v>
      </c>
      <c r="H190" s="10">
        <f t="shared" si="27"/>
        <v>86.84279191128506</v>
      </c>
      <c r="I190" s="10">
        <v>5.86</v>
      </c>
    </row>
    <row r="191" spans="1:9" ht="12.75">
      <c r="A191" s="1" t="s">
        <v>129</v>
      </c>
      <c r="B191" s="2">
        <v>71</v>
      </c>
      <c r="C191" s="2">
        <v>5110</v>
      </c>
      <c r="D191" s="2">
        <v>719</v>
      </c>
      <c r="E191" s="2">
        <v>722</v>
      </c>
      <c r="F191" s="2">
        <v>4466</v>
      </c>
      <c r="G191" s="2">
        <v>3956</v>
      </c>
      <c r="H191" s="10">
        <f t="shared" si="27"/>
        <v>87.3972602739726</v>
      </c>
      <c r="I191" s="10">
        <v>5.48</v>
      </c>
    </row>
    <row r="192" spans="1:9" ht="12.75">
      <c r="A192" s="1" t="s">
        <v>130</v>
      </c>
      <c r="B192" s="2">
        <v>70</v>
      </c>
      <c r="C192" s="2">
        <v>5692</v>
      </c>
      <c r="D192" s="2">
        <v>831</v>
      </c>
      <c r="E192" s="2">
        <v>836</v>
      </c>
      <c r="F192" s="2">
        <v>4951</v>
      </c>
      <c r="G192" s="2">
        <v>4122</v>
      </c>
      <c r="H192" s="10">
        <f t="shared" si="27"/>
        <v>86.98172874209416</v>
      </c>
      <c r="I192" s="10">
        <v>4.93</v>
      </c>
    </row>
    <row r="193" spans="1:9" ht="12.75">
      <c r="A193" s="1" t="s">
        <v>131</v>
      </c>
      <c r="B193" s="2">
        <v>54</v>
      </c>
      <c r="C193" s="2">
        <v>5475</v>
      </c>
      <c r="D193" s="2">
        <v>646</v>
      </c>
      <c r="E193" s="2">
        <v>648</v>
      </c>
      <c r="F193" s="2">
        <v>3473</v>
      </c>
      <c r="G193" s="2">
        <v>2744</v>
      </c>
      <c r="H193" s="10">
        <f t="shared" si="27"/>
        <v>63.433789954337904</v>
      </c>
      <c r="I193" s="10">
        <v>4.23</v>
      </c>
    </row>
    <row r="194" spans="1:9" ht="12.75">
      <c r="A194" s="1" t="s">
        <v>132</v>
      </c>
      <c r="B194" s="2">
        <v>2</v>
      </c>
      <c r="C194" s="2">
        <v>2159</v>
      </c>
      <c r="D194" s="2">
        <v>337</v>
      </c>
      <c r="E194" s="2">
        <v>339</v>
      </c>
      <c r="F194" s="2">
        <v>1117</v>
      </c>
      <c r="G194" s="2">
        <v>896</v>
      </c>
      <c r="H194" s="10">
        <f t="shared" si="27"/>
        <v>51.73691523853636</v>
      </c>
      <c r="I194" s="10">
        <v>2.64</v>
      </c>
    </row>
    <row r="195" spans="1:9" ht="12.75">
      <c r="A195" s="1" t="s">
        <v>133</v>
      </c>
      <c r="B195" s="2">
        <v>27</v>
      </c>
      <c r="C195" s="2">
        <v>2190</v>
      </c>
      <c r="D195" s="2">
        <v>342</v>
      </c>
      <c r="E195" s="2">
        <v>343</v>
      </c>
      <c r="F195" s="2">
        <v>1595</v>
      </c>
      <c r="G195" s="2">
        <v>1291</v>
      </c>
      <c r="H195" s="10">
        <f t="shared" si="27"/>
        <v>72.8310502283105</v>
      </c>
      <c r="I195" s="10">
        <v>3.76</v>
      </c>
    </row>
    <row r="196" ht="12.75">
      <c r="H196" s="10">
        <f t="shared" si="27"/>
      </c>
    </row>
    <row r="197" spans="1:9" ht="12.75">
      <c r="A197" s="1" t="s">
        <v>134</v>
      </c>
      <c r="B197" s="2">
        <f aca="true" t="shared" si="37" ref="B197:G197">SUM(B199)</f>
        <v>66</v>
      </c>
      <c r="C197" s="2">
        <f t="shared" si="37"/>
        <v>7456</v>
      </c>
      <c r="D197" s="2">
        <f t="shared" si="37"/>
        <v>796</v>
      </c>
      <c r="E197" s="2">
        <f t="shared" si="37"/>
        <v>793</v>
      </c>
      <c r="F197" s="2">
        <f t="shared" si="37"/>
        <v>4224</v>
      </c>
      <c r="G197" s="2">
        <f t="shared" si="37"/>
        <v>3673</v>
      </c>
      <c r="H197" s="10">
        <f t="shared" si="27"/>
        <v>56.65236051502146</v>
      </c>
      <c r="I197" s="10">
        <v>4.63</v>
      </c>
    </row>
    <row r="198" ht="12.75">
      <c r="H198" s="10">
        <f t="shared" si="27"/>
      </c>
    </row>
    <row r="199" spans="1:9" ht="12.75">
      <c r="A199" s="1" t="s">
        <v>135</v>
      </c>
      <c r="B199" s="2">
        <v>66</v>
      </c>
      <c r="C199" s="2">
        <v>7456</v>
      </c>
      <c r="D199" s="2">
        <v>796</v>
      </c>
      <c r="E199" s="2">
        <v>793</v>
      </c>
      <c r="F199" s="2">
        <v>4224</v>
      </c>
      <c r="G199" s="2">
        <v>3673</v>
      </c>
      <c r="H199" s="10">
        <f t="shared" si="27"/>
        <v>56.65236051502146</v>
      </c>
      <c r="I199" s="10">
        <v>4.63</v>
      </c>
    </row>
    <row r="200" ht="12.75">
      <c r="H200" s="10">
        <f t="shared" si="27"/>
      </c>
    </row>
    <row r="201" spans="1:9" ht="12.75">
      <c r="A201" s="1" t="s">
        <v>136</v>
      </c>
      <c r="B201" s="2">
        <f aca="true" t="shared" si="38" ref="B201:G201">SUM(B203:B208)</f>
        <v>290</v>
      </c>
      <c r="C201" s="2">
        <f t="shared" si="38"/>
        <v>29217</v>
      </c>
      <c r="D201" s="2">
        <f t="shared" si="38"/>
        <v>4424</v>
      </c>
      <c r="E201" s="2">
        <f t="shared" si="38"/>
        <v>4405</v>
      </c>
      <c r="F201" s="2">
        <f t="shared" si="38"/>
        <v>26103</v>
      </c>
      <c r="G201" s="2">
        <f t="shared" si="38"/>
        <v>21889</v>
      </c>
      <c r="H201" s="10">
        <f t="shared" si="27"/>
        <v>89.3418215422528</v>
      </c>
      <c r="I201" s="10">
        <v>4.97</v>
      </c>
    </row>
    <row r="202" ht="12.75">
      <c r="H202" s="10">
        <f aca="true" t="shared" si="39" ref="H202:H217">IF(C202=0,"",(F202/C202)*100)</f>
      </c>
    </row>
    <row r="203" spans="1:9" ht="12.75">
      <c r="A203" s="1" t="s">
        <v>137</v>
      </c>
      <c r="B203" s="2">
        <v>67</v>
      </c>
      <c r="C203" s="2">
        <v>5451</v>
      </c>
      <c r="D203" s="2">
        <v>797</v>
      </c>
      <c r="E203" s="2">
        <v>794</v>
      </c>
      <c r="F203" s="2">
        <v>4955</v>
      </c>
      <c r="G203" s="2">
        <v>4164</v>
      </c>
      <c r="H203" s="10">
        <f t="shared" si="39"/>
        <v>90.90075215556779</v>
      </c>
      <c r="I203" s="10">
        <v>5.24</v>
      </c>
    </row>
    <row r="204" spans="1:9" ht="12.75">
      <c r="A204" s="1" t="s">
        <v>138</v>
      </c>
      <c r="B204" s="2">
        <v>115</v>
      </c>
      <c r="C204" s="2">
        <v>13137</v>
      </c>
      <c r="D204" s="2">
        <v>2085</v>
      </c>
      <c r="E204" s="2">
        <v>2071</v>
      </c>
      <c r="F204" s="2">
        <v>12801</v>
      </c>
      <c r="G204" s="2">
        <v>10907</v>
      </c>
      <c r="H204" s="10">
        <f t="shared" si="39"/>
        <v>97.44233843343228</v>
      </c>
      <c r="I204" s="10">
        <v>5.27</v>
      </c>
    </row>
    <row r="205" spans="1:9" ht="12.75">
      <c r="A205" s="1" t="s">
        <v>139</v>
      </c>
      <c r="B205" s="2">
        <v>43</v>
      </c>
      <c r="C205" s="2">
        <v>3432</v>
      </c>
      <c r="D205" s="2">
        <v>608</v>
      </c>
      <c r="E205" s="2">
        <v>603</v>
      </c>
      <c r="F205" s="2">
        <v>3087</v>
      </c>
      <c r="G205" s="2">
        <v>2504</v>
      </c>
      <c r="H205" s="10">
        <f t="shared" si="39"/>
        <v>89.94755244755245</v>
      </c>
      <c r="I205" s="10">
        <v>4.15</v>
      </c>
    </row>
    <row r="206" spans="1:9" ht="12.75">
      <c r="A206" s="1" t="s">
        <v>140</v>
      </c>
      <c r="B206" s="2">
        <v>15</v>
      </c>
      <c r="C206" s="2">
        <v>2920</v>
      </c>
      <c r="D206" s="2">
        <v>352</v>
      </c>
      <c r="E206" s="2">
        <v>351</v>
      </c>
      <c r="F206" s="2">
        <v>1610</v>
      </c>
      <c r="G206" s="2">
        <v>1263</v>
      </c>
      <c r="H206" s="10">
        <f t="shared" si="39"/>
        <v>55.13698630136986</v>
      </c>
      <c r="I206" s="10">
        <v>3.6</v>
      </c>
    </row>
    <row r="207" spans="1:9" ht="12.75">
      <c r="A207" s="1" t="s">
        <v>141</v>
      </c>
      <c r="B207" s="2">
        <v>39</v>
      </c>
      <c r="C207" s="2">
        <v>2579</v>
      </c>
      <c r="D207" s="2">
        <v>334</v>
      </c>
      <c r="E207" s="2">
        <v>335</v>
      </c>
      <c r="F207" s="2">
        <v>2190</v>
      </c>
      <c r="G207" s="2">
        <v>1860</v>
      </c>
      <c r="H207" s="10">
        <f t="shared" si="39"/>
        <v>84.91663435440093</v>
      </c>
      <c r="I207" s="10">
        <v>5.55</v>
      </c>
    </row>
    <row r="208" spans="1:9" ht="12.75">
      <c r="A208" s="1" t="s">
        <v>142</v>
      </c>
      <c r="B208" s="2">
        <v>11</v>
      </c>
      <c r="C208" s="2">
        <v>1698</v>
      </c>
      <c r="D208" s="2">
        <v>248</v>
      </c>
      <c r="E208" s="2">
        <v>251</v>
      </c>
      <c r="F208" s="2">
        <v>1460</v>
      </c>
      <c r="G208" s="2">
        <v>1191</v>
      </c>
      <c r="H208" s="10">
        <f t="shared" si="39"/>
        <v>85.98351001177856</v>
      </c>
      <c r="I208" s="10">
        <v>4.75</v>
      </c>
    </row>
    <row r="209" ht="12.75">
      <c r="H209" s="10">
        <f t="shared" si="39"/>
      </c>
    </row>
    <row r="210" spans="1:9" ht="12.75">
      <c r="A210" s="1" t="s">
        <v>143</v>
      </c>
      <c r="B210" s="2">
        <f aca="true" t="shared" si="40" ref="B210:G210">SUM(B212)</f>
        <v>191</v>
      </c>
      <c r="C210" s="2">
        <f t="shared" si="40"/>
        <v>14442</v>
      </c>
      <c r="D210" s="2">
        <f t="shared" si="40"/>
        <v>1451</v>
      </c>
      <c r="E210" s="2">
        <f t="shared" si="40"/>
        <v>1444</v>
      </c>
      <c r="F210" s="2">
        <f t="shared" si="40"/>
        <v>12890</v>
      </c>
      <c r="G210" s="2">
        <f t="shared" si="40"/>
        <v>12568</v>
      </c>
      <c r="H210" s="10">
        <f t="shared" si="39"/>
        <v>89.25356598809029</v>
      </c>
      <c r="I210" s="10">
        <v>8.7</v>
      </c>
    </row>
    <row r="211" ht="12.75">
      <c r="H211" s="10">
        <f t="shared" si="39"/>
      </c>
    </row>
    <row r="212" spans="1:9" ht="12.75">
      <c r="A212" s="1" t="s">
        <v>144</v>
      </c>
      <c r="B212" s="2">
        <v>191</v>
      </c>
      <c r="C212" s="2">
        <v>14442</v>
      </c>
      <c r="D212" s="2">
        <v>1451</v>
      </c>
      <c r="E212" s="2">
        <v>1444</v>
      </c>
      <c r="F212" s="2">
        <v>12890</v>
      </c>
      <c r="G212" s="2">
        <v>12568</v>
      </c>
      <c r="H212" s="10">
        <f t="shared" si="39"/>
        <v>89.25356598809029</v>
      </c>
      <c r="I212" s="10">
        <v>8.7</v>
      </c>
    </row>
    <row r="213" ht="12.75">
      <c r="H213" s="10">
        <f t="shared" si="39"/>
      </c>
    </row>
    <row r="214" spans="1:9" ht="12.75">
      <c r="A214" s="1" t="s">
        <v>145</v>
      </c>
      <c r="B214" s="2">
        <f aca="true" t="shared" si="41" ref="B214:G214">SUM(B216:B217)</f>
        <v>104</v>
      </c>
      <c r="C214" s="2">
        <f t="shared" si="41"/>
        <v>10422</v>
      </c>
      <c r="D214" s="2">
        <f t="shared" si="41"/>
        <v>1990</v>
      </c>
      <c r="E214" s="2">
        <f t="shared" si="41"/>
        <v>1984</v>
      </c>
      <c r="F214" s="2">
        <f t="shared" si="41"/>
        <v>8668</v>
      </c>
      <c r="G214" s="2">
        <f t="shared" si="41"/>
        <v>6684</v>
      </c>
      <c r="H214" s="10">
        <f t="shared" si="39"/>
        <v>83.17021684897333</v>
      </c>
      <c r="I214" s="10">
        <v>3.37</v>
      </c>
    </row>
    <row r="215" ht="12.75">
      <c r="H215" s="10">
        <f t="shared" si="39"/>
      </c>
    </row>
    <row r="216" spans="1:9" ht="12.75">
      <c r="A216" s="1" t="s">
        <v>146</v>
      </c>
      <c r="B216" s="2">
        <v>101</v>
      </c>
      <c r="C216" s="2">
        <v>9422</v>
      </c>
      <c r="D216" s="2">
        <v>1851</v>
      </c>
      <c r="E216" s="2">
        <v>1844</v>
      </c>
      <c r="F216" s="2">
        <v>8001</v>
      </c>
      <c r="G216" s="2">
        <v>6157</v>
      </c>
      <c r="H216" s="10">
        <f t="shared" si="39"/>
        <v>84.9182763744428</v>
      </c>
      <c r="I216" s="10">
        <v>3.34</v>
      </c>
    </row>
    <row r="217" spans="1:9" ht="12.75">
      <c r="A217" s="1" t="s">
        <v>147</v>
      </c>
      <c r="B217" s="2">
        <v>3</v>
      </c>
      <c r="C217" s="2">
        <v>1000</v>
      </c>
      <c r="D217" s="2">
        <v>139</v>
      </c>
      <c r="E217" s="2">
        <v>140</v>
      </c>
      <c r="F217" s="2">
        <v>667</v>
      </c>
      <c r="G217" s="2">
        <v>527</v>
      </c>
      <c r="H217" s="10">
        <f t="shared" si="39"/>
        <v>66.7</v>
      </c>
      <c r="I217" s="10">
        <v>3.76</v>
      </c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2004-02-25T13:59:02Z</cp:lastPrinted>
  <dcterms:created xsi:type="dcterms:W3CDTF">2004-02-02T15:51:47Z</dcterms:created>
  <dcterms:modified xsi:type="dcterms:W3CDTF">2005-05-25T20:49:41Z</dcterms:modified>
  <cp:category/>
  <cp:version/>
  <cp:contentType/>
  <cp:contentStatus/>
</cp:coreProperties>
</file>