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519" sheetId="1" r:id="rId1"/>
  </sheets>
  <definedNames>
    <definedName name="_xlnm.Print_Area" localSheetId="0">'CUAD1519'!$A$10:$I$172</definedName>
    <definedName name="_xlnm.Print_Titles" localSheetId="0">'CUAD1519'!$1:$8</definedName>
  </definedNames>
  <calcPr fullCalcOnLoad="1"/>
</workbook>
</file>

<file path=xl/sharedStrings.xml><?xml version="1.0" encoding="utf-8"?>
<sst xmlns="http://schemas.openxmlformats.org/spreadsheetml/2006/main" count="132" uniqueCount="124">
  <si>
    <t>CONSULTA</t>
  </si>
  <si>
    <t>HOSPITA-</t>
  </si>
  <si>
    <t>SERVICIO DE</t>
  </si>
  <si>
    <t>DE OTRAS</t>
  </si>
  <si>
    <t>UNIDAD MEDICA</t>
  </si>
  <si>
    <t>EXTERNA</t>
  </si>
  <si>
    <t>LIZACION</t>
  </si>
  <si>
    <t>URGENCIAS</t>
  </si>
  <si>
    <t>UNIDADES</t>
  </si>
  <si>
    <t>TOTAL</t>
  </si>
  <si>
    <t>DISTRITO FEDERAL</t>
  </si>
  <si>
    <t>AREA FORANEA</t>
  </si>
  <si>
    <t>D.F. ZONA NORTE</t>
  </si>
  <si>
    <t>C.M.F. GUSTAVO A. MADERO</t>
  </si>
  <si>
    <t>C.M.F. ARAGON</t>
  </si>
  <si>
    <t>C.E. INDIANILLA</t>
  </si>
  <si>
    <t>C.M.F. CINCO DE FEBRERO</t>
  </si>
  <si>
    <t>C.M.F. PERALVILLO</t>
  </si>
  <si>
    <t>C.M.F. SANTA MARIA</t>
  </si>
  <si>
    <t>C.E. "DR. HONORATO VILLA" E.D.</t>
  </si>
  <si>
    <t>D.F. ZONA ORIENTE</t>
  </si>
  <si>
    <t>C.M.F. MORELOS</t>
  </si>
  <si>
    <t>C.M.F. ORIENTE</t>
  </si>
  <si>
    <t>C.M.F. MOCTEZUMA</t>
  </si>
  <si>
    <t>C.M.F. NETZAHUALCOYOTL</t>
  </si>
  <si>
    <t>C.M.F. IZTAPALAPA I</t>
  </si>
  <si>
    <t>C.M.F. IZTAPALAPA II</t>
  </si>
  <si>
    <t>C.M.F. ERMITA ZARAGOZA</t>
  </si>
  <si>
    <t>D.F. ZONA SUR</t>
  </si>
  <si>
    <t>C.M.F. NARVARTE</t>
  </si>
  <si>
    <t>C.M.F. DEL VALLE</t>
  </si>
  <si>
    <t>C.E. CHURUBUSCO</t>
  </si>
  <si>
    <t>C.M.F. "DR. IGNACIO CHAVEZ"</t>
  </si>
  <si>
    <t>C.M.F. TLALPAN</t>
  </si>
  <si>
    <t>C.M.F. DIVISION DEL NORTE</t>
  </si>
  <si>
    <t>C.M.F. ERMITA</t>
  </si>
  <si>
    <t>C.M.F. COYOACAN</t>
  </si>
  <si>
    <t>C.M.F. XOCHIMILCO</t>
  </si>
  <si>
    <t>C.M.F. MILPA ALTA</t>
  </si>
  <si>
    <t>C.M.F. REVOLUCION</t>
  </si>
  <si>
    <t>C.M.F. FUENTES BROTANTES</t>
  </si>
  <si>
    <t>D.F. ZONA PONIENTE</t>
  </si>
  <si>
    <t>C.M.F. CUITLAHUAC</t>
  </si>
  <si>
    <t>C.M.F. MARINA NACIONAL</t>
  </si>
  <si>
    <t>C.M.F. AZCAPOTZALCO</t>
  </si>
  <si>
    <t>C.M.F. LEGARIA</t>
  </si>
  <si>
    <t>C.E. "DR. ALBERTO PISANTY"</t>
  </si>
  <si>
    <t>C.M.F. OBSERVATORIO</t>
  </si>
  <si>
    <t>C.M.F. VILLA ALVARO OBREGON</t>
  </si>
  <si>
    <t>AGUASCALIENTES</t>
  </si>
  <si>
    <t>U.M.F. OJOCALIENTE</t>
  </si>
  <si>
    <t>COAHUILA</t>
  </si>
  <si>
    <t>C.M.F. CD. SABINAS</t>
  </si>
  <si>
    <t>C.M.F. PARRAS DE LA FUENTE</t>
  </si>
  <si>
    <t>CHIAPAS</t>
  </si>
  <si>
    <t>U.M.F. OCOSINGO (M.R.2)</t>
  </si>
  <si>
    <t>U.M.F. PALENQUE (M.R. 2)</t>
  </si>
  <si>
    <t>C.M.F. TUXTLA GUTIERREZ</t>
  </si>
  <si>
    <t>CHIHUAHUA</t>
  </si>
  <si>
    <t>C.M.F. CD. JUAREZ</t>
  </si>
  <si>
    <t>C.M.F. CD. DELICIAS</t>
  </si>
  <si>
    <t>DURANGO</t>
  </si>
  <si>
    <t>C.M.F. CD. LERDO</t>
  </si>
  <si>
    <t>C.M.F. DURANGO</t>
  </si>
  <si>
    <t>GUANAJUATO</t>
  </si>
  <si>
    <t>C.M.F. SALAMANCA</t>
  </si>
  <si>
    <t>GUERRERO</t>
  </si>
  <si>
    <t>HIDALGO</t>
  </si>
  <si>
    <t>JALISCO</t>
  </si>
  <si>
    <t>C.M.F. GUADALAJARA # 1</t>
  </si>
  <si>
    <t>C.M.F. GUADALAJARA # 2</t>
  </si>
  <si>
    <t>C.M.F. GUADALAJARA # 3</t>
  </si>
  <si>
    <t>MEXICO</t>
  </si>
  <si>
    <t>U.M.F. ATLACOMULCO (M.R. 2)</t>
  </si>
  <si>
    <t>U.M.F. TEJUPILCO (M.R. 2)</t>
  </si>
  <si>
    <t>C.M.F. ECATEPEC DE MORELOS</t>
  </si>
  <si>
    <t>C.M.F. SATELITE NAUCALPAN</t>
  </si>
  <si>
    <t>C.M.F. TLALNEPANTLA</t>
  </si>
  <si>
    <t>C.M.F. PANTITLAN</t>
  </si>
  <si>
    <t>C.E. XALOSTOC</t>
  </si>
  <si>
    <t>MICHOACAN</t>
  </si>
  <si>
    <t>NAYARIT</t>
  </si>
  <si>
    <t>C.M.F. TEPIC</t>
  </si>
  <si>
    <t>OAXACA</t>
  </si>
  <si>
    <t>QUERETARO</t>
  </si>
  <si>
    <t>QUINTANA ROO</t>
  </si>
  <si>
    <t>SAN LUIS POTOSI</t>
  </si>
  <si>
    <t>C.M.F. "DR. PEDRO BARCENA",S.L.P</t>
  </si>
  <si>
    <t>SINALOA</t>
  </si>
  <si>
    <t>U.M.F. GUASAVE (M. R. 2)</t>
  </si>
  <si>
    <t>C.M.F. CULIACAN</t>
  </si>
  <si>
    <t>SONORA</t>
  </si>
  <si>
    <t>C.M.F. HERMOSILLO</t>
  </si>
  <si>
    <t>VERACRUZ</t>
  </si>
  <si>
    <t>C.M.F. CORDOBA</t>
  </si>
  <si>
    <t>C.M.F. SAN ANDRES TUXTLA</t>
  </si>
  <si>
    <t>C.M.F. MARTINEZ DE LA TORRE</t>
  </si>
  <si>
    <t>YUCATAN</t>
  </si>
  <si>
    <t>U.M.F. VALLADOLID (M.R. 2)</t>
  </si>
  <si>
    <t>15. 19 AUXILIARES DE DIAGNOSTICO POR TIPO DE SERVICIO Y UNIDAD MEDICA</t>
  </si>
  <si>
    <t>SERVICIO DE LABORATORIO</t>
  </si>
  <si>
    <t>ESTUDIOS RADIOLOGICOS</t>
  </si>
  <si>
    <t>E.T. SAN RAFAEL</t>
  </si>
  <si>
    <t>C.M.F. BALBUENA</t>
  </si>
  <si>
    <t>E.T. CLIDDA</t>
  </si>
  <si>
    <t>C.M.F. AGUASCALIENTES</t>
  </si>
  <si>
    <t>U.M.F. TLAPA (M.R.2)</t>
  </si>
  <si>
    <t>C.E. OMETEPEC</t>
  </si>
  <si>
    <t>C.M.F. TULANCINGO (M.R. 2)</t>
  </si>
  <si>
    <t>C.M.F. AUTLAN DE NAVARRO (MR2)</t>
  </si>
  <si>
    <t>C.M.F. PUERTO VALLARTA</t>
  </si>
  <si>
    <t>C.M.F. VALLE DE ARAGON</t>
  </si>
  <si>
    <t>C.M.F. TEXCOCO DE MORA</t>
  </si>
  <si>
    <t>U.M.F. CHALCO (M.R. 2)</t>
  </si>
  <si>
    <t>C.M.F. LA PIEDAD (M.R. 2)</t>
  </si>
  <si>
    <t>C.M.F. PUERTO ESCONDIDO (MR.2)</t>
  </si>
  <si>
    <t>U.M.F. SAN JUAN DEL RIO (MR.2)</t>
  </si>
  <si>
    <t>C.M.F. COZUMEL (M.R.2)</t>
  </si>
  <si>
    <t>C.M.F. NOGALES (M.R.2.)</t>
  </si>
  <si>
    <t>TABASCO</t>
  </si>
  <si>
    <t>C.M.F. CARDENAS (M.R. 2)</t>
  </si>
  <si>
    <t>C.M.F. MINATITLAN  (M.R. 2)</t>
  </si>
  <si>
    <t>U.M.F. TEKAX (M.R. 1)</t>
  </si>
  <si>
    <t>ANUARIO ESTADISTICO 2001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</si>
</sst>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showGridLines="0" showZeros="0" tabSelected="1" view="pageBreakPreview" zoomScale="60" zoomScaleNormal="75" workbookViewId="0" topLeftCell="A1">
      <selection activeCell="A1" sqref="A1:I1"/>
    </sheetView>
  </sheetViews>
  <sheetFormatPr defaultColWidth="11.421875" defaultRowHeight="12.75"/>
  <cols>
    <col min="1" max="1" width="40.7109375" style="0" customWidth="1"/>
    <col min="2" max="9" width="15.7109375" style="0" customWidth="1"/>
  </cols>
  <sheetData>
    <row r="1" spans="1:9" ht="12.75">
      <c r="A1" s="6" t="s">
        <v>123</v>
      </c>
      <c r="B1" s="6"/>
      <c r="C1" s="6"/>
      <c r="D1" s="6"/>
      <c r="E1" s="6"/>
      <c r="F1" s="6"/>
      <c r="G1" s="6"/>
      <c r="H1" s="6"/>
      <c r="I1" s="6"/>
    </row>
    <row r="3" spans="1:9" ht="12.75">
      <c r="A3" s="6" t="s">
        <v>99</v>
      </c>
      <c r="B3" s="6"/>
      <c r="C3" s="6"/>
      <c r="D3" s="6"/>
      <c r="E3" s="6"/>
      <c r="F3" s="6"/>
      <c r="G3" s="6"/>
      <c r="H3" s="6"/>
      <c r="I3" s="6"/>
    </row>
    <row r="5" spans="1:9" ht="12.75">
      <c r="A5" s="4"/>
      <c r="B5" s="7" t="s">
        <v>100</v>
      </c>
      <c r="C5" s="7"/>
      <c r="D5" s="7"/>
      <c r="E5" s="7"/>
      <c r="F5" s="7" t="s">
        <v>101</v>
      </c>
      <c r="G5" s="7"/>
      <c r="H5" s="7"/>
      <c r="I5" s="7"/>
    </row>
    <row r="6" spans="2:9" ht="12.75">
      <c r="B6" s="3" t="s">
        <v>0</v>
      </c>
      <c r="C6" s="3" t="s">
        <v>1</v>
      </c>
      <c r="D6" s="3" t="s">
        <v>2</v>
      </c>
      <c r="E6" s="3" t="s">
        <v>3</v>
      </c>
      <c r="F6" s="3" t="s">
        <v>0</v>
      </c>
      <c r="G6" s="3" t="s">
        <v>1</v>
      </c>
      <c r="H6" s="3" t="s">
        <v>2</v>
      </c>
      <c r="I6" s="3" t="s">
        <v>3</v>
      </c>
    </row>
    <row r="7" spans="1:9" ht="12.75">
      <c r="A7" s="1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5</v>
      </c>
      <c r="G7" s="3" t="s">
        <v>6</v>
      </c>
      <c r="H7" s="3" t="s">
        <v>7</v>
      </c>
      <c r="I7" s="3" t="s">
        <v>8</v>
      </c>
    </row>
    <row r="8" spans="1:9" ht="12.75">
      <c r="A8" s="5"/>
      <c r="B8" s="4"/>
      <c r="C8" s="4"/>
      <c r="D8" s="4"/>
      <c r="E8" s="4"/>
      <c r="F8" s="4"/>
      <c r="G8" s="4"/>
      <c r="H8" s="4"/>
      <c r="I8" s="4"/>
    </row>
    <row r="10" spans="1:9" ht="12.75">
      <c r="A10" s="1" t="s">
        <v>9</v>
      </c>
      <c r="B10" s="2">
        <f>SUM(B12:B13)</f>
        <v>2484079</v>
      </c>
      <c r="C10" s="2">
        <f aca="true" t="shared" si="0" ref="C10:I10">SUM(C12:C13)</f>
        <v>1185</v>
      </c>
      <c r="D10" s="2">
        <f t="shared" si="0"/>
        <v>12149</v>
      </c>
      <c r="E10" s="2">
        <f t="shared" si="0"/>
        <v>601451</v>
      </c>
      <c r="F10" s="2">
        <f t="shared" si="0"/>
        <v>213763</v>
      </c>
      <c r="G10" s="2">
        <f t="shared" si="0"/>
        <v>443</v>
      </c>
      <c r="H10" s="2">
        <f t="shared" si="0"/>
        <v>4987</v>
      </c>
      <c r="I10" s="2">
        <f t="shared" si="0"/>
        <v>83279</v>
      </c>
    </row>
    <row r="12" spans="1:9" ht="12.75">
      <c r="A12" s="1" t="s">
        <v>10</v>
      </c>
      <c r="B12" s="2">
        <f>SUM(B15:B61)/2</f>
        <v>1467383</v>
      </c>
      <c r="C12" s="2">
        <f aca="true" t="shared" si="1" ref="C12:I12">SUM(C15:C61)/2</f>
        <v>0</v>
      </c>
      <c r="D12" s="2">
        <f t="shared" si="1"/>
        <v>1102</v>
      </c>
      <c r="E12" s="2">
        <f t="shared" si="1"/>
        <v>445794</v>
      </c>
      <c r="F12" s="2">
        <f t="shared" si="1"/>
        <v>121883</v>
      </c>
      <c r="G12" s="2">
        <f t="shared" si="1"/>
        <v>0</v>
      </c>
      <c r="H12" s="2">
        <f t="shared" si="1"/>
        <v>0</v>
      </c>
      <c r="I12" s="2">
        <f t="shared" si="1"/>
        <v>76183</v>
      </c>
    </row>
    <row r="13" spans="1:9" ht="12.75">
      <c r="A13" s="1" t="s">
        <v>11</v>
      </c>
      <c r="B13" s="2">
        <f>SUM(B63:B171)/2</f>
        <v>1016696</v>
      </c>
      <c r="C13" s="2">
        <f aca="true" t="shared" si="2" ref="C13:I13">SUM(C63:C171)/2</f>
        <v>1185</v>
      </c>
      <c r="D13" s="2">
        <f t="shared" si="2"/>
        <v>11047</v>
      </c>
      <c r="E13" s="2">
        <f t="shared" si="2"/>
        <v>155657</v>
      </c>
      <c r="F13" s="2">
        <f t="shared" si="2"/>
        <v>91880</v>
      </c>
      <c r="G13" s="2">
        <f t="shared" si="2"/>
        <v>443</v>
      </c>
      <c r="H13" s="2">
        <f t="shared" si="2"/>
        <v>4987</v>
      </c>
      <c r="I13" s="2">
        <f t="shared" si="2"/>
        <v>7096</v>
      </c>
    </row>
    <row r="15" spans="1:9" ht="12.75">
      <c r="A15" s="1" t="s">
        <v>12</v>
      </c>
      <c r="B15" s="2">
        <f>SUM(B17:B24)</f>
        <v>158610</v>
      </c>
      <c r="C15" s="2">
        <f aca="true" t="shared" si="3" ref="C15:I15">SUM(C17:C24)</f>
        <v>0</v>
      </c>
      <c r="D15" s="2">
        <f t="shared" si="3"/>
        <v>0</v>
      </c>
      <c r="E15" s="2">
        <f t="shared" si="3"/>
        <v>236632</v>
      </c>
      <c r="F15" s="2">
        <f t="shared" si="3"/>
        <v>30459</v>
      </c>
      <c r="G15" s="2">
        <f t="shared" si="3"/>
        <v>0</v>
      </c>
      <c r="H15" s="2">
        <f t="shared" si="3"/>
        <v>0</v>
      </c>
      <c r="I15" s="2">
        <f t="shared" si="3"/>
        <v>28061</v>
      </c>
    </row>
    <row r="17" spans="1:9" ht="12.75">
      <c r="A17" s="1" t="s">
        <v>13</v>
      </c>
      <c r="B17" s="2">
        <v>79857</v>
      </c>
      <c r="E17" s="2">
        <v>75127</v>
      </c>
      <c r="F17" s="2">
        <v>5865</v>
      </c>
      <c r="I17">
        <v>755</v>
      </c>
    </row>
    <row r="18" spans="1:2" ht="12.75">
      <c r="A18" s="1" t="s">
        <v>14</v>
      </c>
      <c r="B18" s="2">
        <v>21794</v>
      </c>
    </row>
    <row r="19" spans="1:9" ht="12.75">
      <c r="A19" s="1" t="s">
        <v>102</v>
      </c>
      <c r="B19" s="2">
        <v>3773</v>
      </c>
      <c r="E19" s="2">
        <v>92627</v>
      </c>
      <c r="F19">
        <v>311</v>
      </c>
      <c r="I19" s="2">
        <v>18512</v>
      </c>
    </row>
    <row r="20" spans="1:9" ht="12.75">
      <c r="A20" s="1" t="s">
        <v>15</v>
      </c>
      <c r="B20" s="2">
        <v>19164</v>
      </c>
      <c r="E20" s="2">
        <v>54419</v>
      </c>
      <c r="F20" s="2">
        <v>9657</v>
      </c>
      <c r="I20" s="2">
        <v>5688</v>
      </c>
    </row>
    <row r="21" spans="1:2" ht="12.75">
      <c r="A21" s="1" t="s">
        <v>16</v>
      </c>
      <c r="B21" s="2">
        <v>11753</v>
      </c>
    </row>
    <row r="22" spans="1:9" ht="12.75">
      <c r="A22" s="1" t="s">
        <v>17</v>
      </c>
      <c r="B22" s="2">
        <v>15278</v>
      </c>
      <c r="E22" s="2">
        <v>14459</v>
      </c>
      <c r="F22" s="2">
        <v>2357</v>
      </c>
      <c r="I22" s="2">
        <v>1810</v>
      </c>
    </row>
    <row r="23" spans="1:2" ht="12.75">
      <c r="A23" s="1" t="s">
        <v>18</v>
      </c>
      <c r="B23" s="2">
        <v>6991</v>
      </c>
    </row>
    <row r="24" spans="1:9" ht="12.75">
      <c r="A24" s="1" t="s">
        <v>19</v>
      </c>
      <c r="F24" s="2">
        <v>12269</v>
      </c>
      <c r="I24" s="2">
        <v>1296</v>
      </c>
    </row>
    <row r="26" spans="1:9" ht="12.75">
      <c r="A26" s="1" t="s">
        <v>20</v>
      </c>
      <c r="B26" s="2">
        <f>SUM(B28:B35)</f>
        <v>393436</v>
      </c>
      <c r="C26" s="2">
        <f aca="true" t="shared" si="4" ref="C26:I26">SUM(C28:C35)</f>
        <v>0</v>
      </c>
      <c r="D26" s="2">
        <f t="shared" si="4"/>
        <v>0</v>
      </c>
      <c r="E26" s="2">
        <f t="shared" si="4"/>
        <v>46980</v>
      </c>
      <c r="F26" s="2">
        <f t="shared" si="4"/>
        <v>29100</v>
      </c>
      <c r="G26" s="2">
        <f t="shared" si="4"/>
        <v>0</v>
      </c>
      <c r="H26" s="2">
        <f t="shared" si="4"/>
        <v>0</v>
      </c>
      <c r="I26" s="2">
        <f t="shared" si="4"/>
        <v>6639</v>
      </c>
    </row>
    <row r="28" spans="1:9" ht="12.75">
      <c r="A28" s="1" t="s">
        <v>103</v>
      </c>
      <c r="B28" s="2">
        <v>73994</v>
      </c>
      <c r="E28" s="2">
        <v>35084</v>
      </c>
      <c r="F28" s="2">
        <v>6224</v>
      </c>
      <c r="I28">
        <v>615</v>
      </c>
    </row>
    <row r="29" spans="1:2" ht="12.75">
      <c r="A29" s="1" t="s">
        <v>21</v>
      </c>
      <c r="B29" s="2">
        <v>14085</v>
      </c>
    </row>
    <row r="30" spans="1:9" ht="12.75">
      <c r="A30" s="1" t="s">
        <v>22</v>
      </c>
      <c r="B30" s="2">
        <v>59677</v>
      </c>
      <c r="F30" s="2">
        <v>7935</v>
      </c>
      <c r="I30" s="2">
        <v>3537</v>
      </c>
    </row>
    <row r="31" spans="1:9" ht="12.75">
      <c r="A31" s="1" t="s">
        <v>23</v>
      </c>
      <c r="B31" s="2">
        <v>76454</v>
      </c>
      <c r="E31" s="2">
        <v>11896</v>
      </c>
      <c r="F31" s="2">
        <v>7087</v>
      </c>
      <c r="I31" s="2">
        <v>2428</v>
      </c>
    </row>
    <row r="32" spans="1:2" ht="12.75">
      <c r="A32" s="1" t="s">
        <v>24</v>
      </c>
      <c r="B32" s="2">
        <v>20254</v>
      </c>
    </row>
    <row r="33" spans="1:6" ht="12.75">
      <c r="A33" s="1" t="s">
        <v>25</v>
      </c>
      <c r="B33" s="2">
        <v>42391</v>
      </c>
      <c r="F33" s="2">
        <v>3044</v>
      </c>
    </row>
    <row r="34" spans="1:9" ht="12.75">
      <c r="A34" s="1" t="s">
        <v>26</v>
      </c>
      <c r="B34" s="2">
        <v>60112</v>
      </c>
      <c r="F34" s="2">
        <v>4810</v>
      </c>
      <c r="I34">
        <v>59</v>
      </c>
    </row>
    <row r="35" spans="1:2" ht="12.75">
      <c r="A35" s="1" t="s">
        <v>27</v>
      </c>
      <c r="B35" s="2">
        <v>46469</v>
      </c>
    </row>
    <row r="37" spans="1:9" ht="12.75">
      <c r="A37" s="1" t="s">
        <v>28</v>
      </c>
      <c r="B37" s="2">
        <f>SUM(B39:B50)</f>
        <v>379854</v>
      </c>
      <c r="C37" s="2">
        <f aca="true" t="shared" si="5" ref="C37:I37">SUM(C39:C50)</f>
        <v>0</v>
      </c>
      <c r="D37" s="2">
        <f t="shared" si="5"/>
        <v>0</v>
      </c>
      <c r="E37" s="2">
        <f t="shared" si="5"/>
        <v>82074</v>
      </c>
      <c r="F37" s="2">
        <f t="shared" si="5"/>
        <v>36786</v>
      </c>
      <c r="G37" s="2">
        <f t="shared" si="5"/>
        <v>0</v>
      </c>
      <c r="H37" s="2">
        <f t="shared" si="5"/>
        <v>0</v>
      </c>
      <c r="I37" s="2">
        <f t="shared" si="5"/>
        <v>35716</v>
      </c>
    </row>
    <row r="39" spans="1:2" ht="12.75">
      <c r="A39" s="1" t="s">
        <v>29</v>
      </c>
      <c r="B39" s="2">
        <v>43567</v>
      </c>
    </row>
    <row r="40" spans="1:2" ht="12.75">
      <c r="A40" s="1" t="s">
        <v>30</v>
      </c>
      <c r="B40" s="2">
        <v>27360</v>
      </c>
    </row>
    <row r="41" spans="1:9" ht="12.75">
      <c r="A41" s="1" t="s">
        <v>31</v>
      </c>
      <c r="B41" s="2">
        <v>43125</v>
      </c>
      <c r="E41" s="2">
        <v>82074</v>
      </c>
      <c r="F41" s="2">
        <v>16555</v>
      </c>
      <c r="I41" s="2">
        <v>33775</v>
      </c>
    </row>
    <row r="42" spans="1:6" ht="12.75">
      <c r="A42" s="1" t="s">
        <v>32</v>
      </c>
      <c r="B42" s="2">
        <v>59499</v>
      </c>
      <c r="F42" s="2">
        <v>5677</v>
      </c>
    </row>
    <row r="43" spans="1:2" ht="12.75">
      <c r="A43" s="1" t="s">
        <v>33</v>
      </c>
      <c r="B43" s="2">
        <v>10063</v>
      </c>
    </row>
    <row r="44" spans="1:9" ht="12.75">
      <c r="A44" s="1" t="s">
        <v>34</v>
      </c>
      <c r="F44" s="2">
        <v>5242</v>
      </c>
      <c r="I44" s="2">
        <v>1941</v>
      </c>
    </row>
    <row r="45" spans="1:2" ht="12.75">
      <c r="A45" s="1" t="s">
        <v>35</v>
      </c>
      <c r="B45" s="2">
        <v>25027</v>
      </c>
    </row>
    <row r="46" spans="1:2" ht="12.75">
      <c r="A46" s="1" t="s">
        <v>36</v>
      </c>
      <c r="B46" s="2">
        <v>14995</v>
      </c>
    </row>
    <row r="47" spans="1:6" ht="12.75">
      <c r="A47" s="1" t="s">
        <v>37</v>
      </c>
      <c r="B47" s="2">
        <v>123254</v>
      </c>
      <c r="F47" s="2">
        <v>9312</v>
      </c>
    </row>
    <row r="48" spans="1:2" ht="12.75">
      <c r="A48" s="1" t="s">
        <v>38</v>
      </c>
      <c r="B48" s="2">
        <v>10641</v>
      </c>
    </row>
    <row r="49" spans="1:2" ht="12.75">
      <c r="A49" s="1" t="s">
        <v>39</v>
      </c>
      <c r="B49" s="2">
        <v>13544</v>
      </c>
    </row>
    <row r="50" spans="1:2" ht="12.75">
      <c r="A50" s="1" t="s">
        <v>40</v>
      </c>
      <c r="B50" s="2">
        <v>8779</v>
      </c>
    </row>
    <row r="52" spans="1:9" ht="12.75">
      <c r="A52" s="1" t="s">
        <v>41</v>
      </c>
      <c r="B52" s="2">
        <f>SUM(B54:B61)</f>
        <v>535483</v>
      </c>
      <c r="C52" s="2">
        <f aca="true" t="shared" si="6" ref="C52:I52">SUM(C54:C61)</f>
        <v>0</v>
      </c>
      <c r="D52" s="2">
        <f t="shared" si="6"/>
        <v>1102</v>
      </c>
      <c r="E52" s="2">
        <f t="shared" si="6"/>
        <v>80108</v>
      </c>
      <c r="F52" s="2">
        <f t="shared" si="6"/>
        <v>25538</v>
      </c>
      <c r="G52" s="2">
        <f t="shared" si="6"/>
        <v>0</v>
      </c>
      <c r="H52" s="2">
        <f t="shared" si="6"/>
        <v>0</v>
      </c>
      <c r="I52" s="2">
        <f t="shared" si="6"/>
        <v>5767</v>
      </c>
    </row>
    <row r="54" spans="1:6" ht="12.75">
      <c r="A54" s="1" t="s">
        <v>42</v>
      </c>
      <c r="B54" s="2">
        <v>79770</v>
      </c>
      <c r="F54" s="2">
        <v>8328</v>
      </c>
    </row>
    <row r="55" spans="1:9" ht="12.75">
      <c r="A55" s="1" t="s">
        <v>43</v>
      </c>
      <c r="B55" s="2">
        <v>33184</v>
      </c>
      <c r="E55" s="2">
        <v>16036</v>
      </c>
      <c r="F55" s="2">
        <v>3048</v>
      </c>
      <c r="I55">
        <v>148</v>
      </c>
    </row>
    <row r="56" spans="1:2" ht="12.75">
      <c r="A56" s="1" t="s">
        <v>44</v>
      </c>
      <c r="B56" s="2">
        <v>11167</v>
      </c>
    </row>
    <row r="57" spans="1:6" ht="12.75">
      <c r="A57" s="1" t="s">
        <v>45</v>
      </c>
      <c r="B57" s="2">
        <v>15406</v>
      </c>
      <c r="D57" s="2">
        <v>1102</v>
      </c>
      <c r="F57" s="2">
        <v>3126</v>
      </c>
    </row>
    <row r="58" spans="1:6" ht="12.75">
      <c r="A58" s="1" t="s">
        <v>104</v>
      </c>
      <c r="B58" s="2">
        <v>301620</v>
      </c>
      <c r="F58">
        <v>495</v>
      </c>
    </row>
    <row r="59" spans="1:9" ht="12.75">
      <c r="A59" s="1" t="s">
        <v>46</v>
      </c>
      <c r="B59" s="2">
        <v>72297</v>
      </c>
      <c r="E59" s="2">
        <v>64072</v>
      </c>
      <c r="F59" s="2">
        <v>10204</v>
      </c>
      <c r="I59" s="2">
        <v>5619</v>
      </c>
    </row>
    <row r="60" spans="1:6" ht="12.75">
      <c r="A60" s="1" t="s">
        <v>47</v>
      </c>
      <c r="B60" s="2">
        <v>9133</v>
      </c>
      <c r="F60">
        <v>337</v>
      </c>
    </row>
    <row r="61" spans="1:2" ht="12.75">
      <c r="A61" s="1" t="s">
        <v>48</v>
      </c>
      <c r="B61" s="2">
        <v>12906</v>
      </c>
    </row>
    <row r="63" spans="1:9" ht="12.75">
      <c r="A63" s="1" t="s">
        <v>49</v>
      </c>
      <c r="B63" s="2">
        <f>SUM(B65:B66)</f>
        <v>75597</v>
      </c>
      <c r="C63" s="2">
        <f aca="true" t="shared" si="7" ref="C63:I63">SUM(C65:C66)</f>
        <v>0</v>
      </c>
      <c r="D63" s="2">
        <f t="shared" si="7"/>
        <v>0</v>
      </c>
      <c r="E63" s="2">
        <f t="shared" si="7"/>
        <v>19116</v>
      </c>
      <c r="F63" s="2">
        <f t="shared" si="7"/>
        <v>0</v>
      </c>
      <c r="G63" s="2">
        <f t="shared" si="7"/>
        <v>0</v>
      </c>
      <c r="H63" s="2">
        <f t="shared" si="7"/>
        <v>0</v>
      </c>
      <c r="I63" s="2">
        <f t="shared" si="7"/>
        <v>1595</v>
      </c>
    </row>
    <row r="65" spans="1:2" ht="12.75">
      <c r="A65" s="1" t="s">
        <v>105</v>
      </c>
      <c r="B65" s="2">
        <v>66007</v>
      </c>
    </row>
    <row r="66" spans="1:9" ht="12.75">
      <c r="A66" s="1" t="s">
        <v>50</v>
      </c>
      <c r="B66" s="2">
        <v>9590</v>
      </c>
      <c r="E66" s="2">
        <v>19116</v>
      </c>
      <c r="I66" s="2">
        <v>1595</v>
      </c>
    </row>
    <row r="68" spans="1:3" ht="12.75">
      <c r="A68" s="1" t="s">
        <v>51</v>
      </c>
      <c r="B68" s="2">
        <f>SUM(B70:B71)</f>
        <v>9316</v>
      </c>
      <c r="C68" s="2">
        <f>SUM(C70:C71)</f>
        <v>573</v>
      </c>
    </row>
    <row r="70" spans="1:3" ht="12.75">
      <c r="A70" s="1" t="s">
        <v>52</v>
      </c>
      <c r="B70" s="2">
        <v>8655</v>
      </c>
      <c r="C70">
        <v>573</v>
      </c>
    </row>
    <row r="71" spans="1:2" ht="12.75">
      <c r="A71" s="1" t="s">
        <v>53</v>
      </c>
      <c r="B71">
        <v>661</v>
      </c>
    </row>
    <row r="73" spans="1:9" ht="12.75">
      <c r="A73" s="1" t="s">
        <v>54</v>
      </c>
      <c r="B73" s="2">
        <f>SUM(B75:B77)</f>
        <v>65128</v>
      </c>
      <c r="C73" s="2">
        <f aca="true" t="shared" si="8" ref="C73:I73">SUM(C75:C77)</f>
        <v>0</v>
      </c>
      <c r="D73" s="2">
        <f t="shared" si="8"/>
        <v>34</v>
      </c>
      <c r="E73" s="2">
        <f t="shared" si="8"/>
        <v>7253</v>
      </c>
      <c r="F73" s="2">
        <f t="shared" si="8"/>
        <v>7253</v>
      </c>
      <c r="G73" s="2">
        <f t="shared" si="8"/>
        <v>343</v>
      </c>
      <c r="H73" s="2">
        <f t="shared" si="8"/>
        <v>54</v>
      </c>
      <c r="I73" s="2">
        <f t="shared" si="8"/>
        <v>618</v>
      </c>
    </row>
    <row r="75" spans="1:9" ht="12.75">
      <c r="A75" s="1" t="s">
        <v>55</v>
      </c>
      <c r="B75" s="2">
        <v>2196</v>
      </c>
      <c r="D75">
        <v>17</v>
      </c>
      <c r="F75">
        <v>462</v>
      </c>
      <c r="H75">
        <v>54</v>
      </c>
      <c r="I75">
        <v>13</v>
      </c>
    </row>
    <row r="76" spans="1:6" ht="12.75">
      <c r="A76" s="1" t="s">
        <v>56</v>
      </c>
      <c r="B76" s="2">
        <v>1757</v>
      </c>
      <c r="D76">
        <v>17</v>
      </c>
      <c r="F76">
        <v>587</v>
      </c>
    </row>
    <row r="77" spans="1:9" ht="12.75">
      <c r="A77" s="1" t="s">
        <v>57</v>
      </c>
      <c r="B77" s="2">
        <v>61175</v>
      </c>
      <c r="E77" s="2">
        <v>7253</v>
      </c>
      <c r="F77" s="2">
        <v>6204</v>
      </c>
      <c r="G77">
        <v>343</v>
      </c>
      <c r="I77">
        <v>605</v>
      </c>
    </row>
    <row r="79" spans="1:6" ht="12.75">
      <c r="A79" s="1" t="s">
        <v>58</v>
      </c>
      <c r="B79" s="2">
        <f>SUM(B81:B82)</f>
        <v>49126</v>
      </c>
      <c r="C79" s="2">
        <f>SUM(C81:C82)</f>
        <v>0</v>
      </c>
      <c r="D79" s="2">
        <f>SUM(D81:D82)</f>
        <v>0</v>
      </c>
      <c r="E79" s="2">
        <f>SUM(E81:E82)</f>
        <v>0</v>
      </c>
      <c r="F79" s="2">
        <f>SUM(F81:F82)</f>
        <v>3442</v>
      </c>
    </row>
    <row r="81" spans="1:6" ht="12.75">
      <c r="A81" s="1" t="s">
        <v>59</v>
      </c>
      <c r="B81" s="2">
        <v>22084</v>
      </c>
      <c r="F81" s="2">
        <v>2064</v>
      </c>
    </row>
    <row r="82" spans="1:6" ht="12.75">
      <c r="A82" s="1" t="s">
        <v>60</v>
      </c>
      <c r="B82" s="2">
        <v>27042</v>
      </c>
      <c r="F82" s="2">
        <v>1378</v>
      </c>
    </row>
    <row r="84" spans="1:6" ht="12.75">
      <c r="A84" s="1" t="s">
        <v>61</v>
      </c>
      <c r="B84" s="2">
        <f>SUM(B86:B87)</f>
        <v>53734</v>
      </c>
      <c r="C84" s="2">
        <f>SUM(C86:C87)</f>
        <v>0</v>
      </c>
      <c r="D84" s="2">
        <f>SUM(D86:D87)</f>
        <v>0</v>
      </c>
      <c r="E84" s="2">
        <f>SUM(E86:E87)</f>
        <v>0</v>
      </c>
      <c r="F84" s="2">
        <f>SUM(F86:F87)</f>
        <v>8532</v>
      </c>
    </row>
    <row r="86" spans="1:2" ht="12.75">
      <c r="A86" s="1" t="s">
        <v>62</v>
      </c>
      <c r="B86" s="2">
        <v>10148</v>
      </c>
    </row>
    <row r="87" spans="1:6" ht="12.75">
      <c r="A87" s="1" t="s">
        <v>63</v>
      </c>
      <c r="B87" s="2">
        <v>43586</v>
      </c>
      <c r="F87" s="2">
        <v>8532</v>
      </c>
    </row>
    <row r="89" spans="1:6" ht="12.75">
      <c r="A89" s="1" t="s">
        <v>64</v>
      </c>
      <c r="B89" s="2">
        <f>SUM(B91)</f>
        <v>15373</v>
      </c>
      <c r="C89" s="2">
        <f>SUM(C91)</f>
        <v>0</v>
      </c>
      <c r="D89" s="2">
        <f>SUM(D91)</f>
        <v>0</v>
      </c>
      <c r="E89" s="2">
        <f>SUM(E91)</f>
        <v>0</v>
      </c>
      <c r="F89" s="2">
        <f>SUM(F91)</f>
        <v>0</v>
      </c>
    </row>
    <row r="91" spans="1:2" ht="12.75">
      <c r="A91" s="1" t="s">
        <v>65</v>
      </c>
      <c r="B91" s="2">
        <v>15373</v>
      </c>
    </row>
    <row r="93" spans="1:8" ht="12.75">
      <c r="A93" s="1" t="s">
        <v>66</v>
      </c>
      <c r="B93" s="2">
        <f>SUM(B95:B96)</f>
        <v>7194</v>
      </c>
      <c r="C93" s="2">
        <f aca="true" t="shared" si="9" ref="C93:H93">SUM(C95:C96)</f>
        <v>0</v>
      </c>
      <c r="D93" s="2">
        <f t="shared" si="9"/>
        <v>435</v>
      </c>
      <c r="E93" s="2">
        <f t="shared" si="9"/>
        <v>0</v>
      </c>
      <c r="F93" s="2">
        <f t="shared" si="9"/>
        <v>1179</v>
      </c>
      <c r="G93" s="2">
        <f t="shared" si="9"/>
        <v>0</v>
      </c>
      <c r="H93" s="2">
        <f t="shared" si="9"/>
        <v>405</v>
      </c>
    </row>
    <row r="95" spans="1:6" ht="12.75">
      <c r="A95" s="1" t="s">
        <v>106</v>
      </c>
      <c r="B95">
        <v>264</v>
      </c>
      <c r="F95">
        <v>607</v>
      </c>
    </row>
    <row r="96" spans="1:8" ht="12.75">
      <c r="A96" s="1" t="s">
        <v>107</v>
      </c>
      <c r="B96" s="2">
        <v>6930</v>
      </c>
      <c r="D96">
        <v>435</v>
      </c>
      <c r="F96">
        <v>572</v>
      </c>
      <c r="H96">
        <v>405</v>
      </c>
    </row>
    <row r="98" spans="1:6" ht="12.75">
      <c r="A98" s="1" t="s">
        <v>67</v>
      </c>
      <c r="B98" s="2">
        <f>SUM(B100)</f>
        <v>25324</v>
      </c>
      <c r="C98" s="2">
        <f>SUM(C100)</f>
        <v>0</v>
      </c>
      <c r="D98" s="2">
        <f>SUM(D100)</f>
        <v>0</v>
      </c>
      <c r="E98" s="2">
        <f>SUM(E100)</f>
        <v>0</v>
      </c>
      <c r="F98" s="2">
        <f>SUM(F100)</f>
        <v>3174</v>
      </c>
    </row>
    <row r="100" spans="1:6" ht="12.75">
      <c r="A100" s="1" t="s">
        <v>108</v>
      </c>
      <c r="B100" s="2">
        <v>25324</v>
      </c>
      <c r="F100" s="2">
        <v>3174</v>
      </c>
    </row>
    <row r="102" spans="1:6" ht="12.75">
      <c r="A102" s="1" t="s">
        <v>68</v>
      </c>
      <c r="B102" s="2">
        <f>SUM(B104:B108)</f>
        <v>168212</v>
      </c>
      <c r="C102" s="2">
        <f>SUM(C104:C108)</f>
        <v>0</v>
      </c>
      <c r="D102" s="2">
        <f>SUM(D104:D108)</f>
        <v>0</v>
      </c>
      <c r="E102" s="2">
        <f>SUM(E104:E108)</f>
        <v>24952</v>
      </c>
      <c r="F102" s="2">
        <f>SUM(F104:F108)</f>
        <v>9837</v>
      </c>
    </row>
    <row r="104" spans="1:6" ht="12.75">
      <c r="A104" s="1" t="s">
        <v>69</v>
      </c>
      <c r="B104" s="2">
        <v>49120</v>
      </c>
      <c r="F104" s="2">
        <v>6005</v>
      </c>
    </row>
    <row r="105" spans="1:5" ht="12.75">
      <c r="A105" s="1" t="s">
        <v>70</v>
      </c>
      <c r="B105" s="2">
        <v>86429</v>
      </c>
      <c r="E105" s="2">
        <v>24952</v>
      </c>
    </row>
    <row r="106" spans="1:2" ht="12.75">
      <c r="A106" s="1" t="s">
        <v>71</v>
      </c>
      <c r="B106" s="2">
        <v>31484</v>
      </c>
    </row>
    <row r="107" spans="1:6" ht="12.75">
      <c r="A107" s="1" t="s">
        <v>109</v>
      </c>
      <c r="F107" s="2">
        <v>1373</v>
      </c>
    </row>
    <row r="108" spans="1:6" ht="12.75">
      <c r="A108" s="1" t="s">
        <v>110</v>
      </c>
      <c r="B108" s="2">
        <v>1179</v>
      </c>
      <c r="F108" s="2">
        <v>2459</v>
      </c>
    </row>
    <row r="110" spans="1:9" ht="12.75">
      <c r="A110" s="1" t="s">
        <v>72</v>
      </c>
      <c r="B110" s="2">
        <f>SUM(B112:B121)</f>
        <v>282068</v>
      </c>
      <c r="C110" s="2">
        <f aca="true" t="shared" si="10" ref="C110:I110">SUM(C112:C121)</f>
        <v>0</v>
      </c>
      <c r="D110" s="2">
        <f t="shared" si="10"/>
        <v>0</v>
      </c>
      <c r="E110" s="2">
        <f t="shared" si="10"/>
        <v>97683</v>
      </c>
      <c r="F110" s="2">
        <f t="shared" si="10"/>
        <v>33087</v>
      </c>
      <c r="G110" s="2">
        <f t="shared" si="10"/>
        <v>0</v>
      </c>
      <c r="H110" s="2">
        <f t="shared" si="10"/>
        <v>1712</v>
      </c>
      <c r="I110" s="2">
        <f t="shared" si="10"/>
        <v>1634</v>
      </c>
    </row>
    <row r="112" spans="1:9" ht="12.75">
      <c r="A112" s="1" t="s">
        <v>73</v>
      </c>
      <c r="B112" s="2">
        <v>6952</v>
      </c>
      <c r="E112">
        <v>481</v>
      </c>
      <c r="F112">
        <v>918</v>
      </c>
      <c r="I112">
        <v>49</v>
      </c>
    </row>
    <row r="113" spans="1:9" ht="12.75">
      <c r="A113" s="1" t="s">
        <v>74</v>
      </c>
      <c r="B113" s="2">
        <v>3445</v>
      </c>
      <c r="E113">
        <v>18</v>
      </c>
      <c r="F113">
        <v>306</v>
      </c>
      <c r="I113">
        <v>45</v>
      </c>
    </row>
    <row r="114" spans="1:9" ht="12.75">
      <c r="A114" s="1" t="s">
        <v>75</v>
      </c>
      <c r="B114" s="2">
        <v>72499</v>
      </c>
      <c r="E114" s="2">
        <v>16248</v>
      </c>
      <c r="F114" s="2">
        <v>6331</v>
      </c>
      <c r="I114" s="2">
        <v>1232</v>
      </c>
    </row>
    <row r="115" spans="1:6" ht="12.75">
      <c r="A115" s="1" t="s">
        <v>111</v>
      </c>
      <c r="F115" s="2">
        <v>7779</v>
      </c>
    </row>
    <row r="116" spans="1:2" ht="12.75">
      <c r="A116" s="1" t="s">
        <v>76</v>
      </c>
      <c r="B116" s="2">
        <v>15707</v>
      </c>
    </row>
    <row r="117" spans="1:6" ht="12.75">
      <c r="A117" s="1" t="s">
        <v>77</v>
      </c>
      <c r="B117" s="2">
        <v>101079</v>
      </c>
      <c r="E117" s="2">
        <v>29279</v>
      </c>
      <c r="F117" s="2">
        <v>5077</v>
      </c>
    </row>
    <row r="118" spans="1:2" ht="12.75">
      <c r="A118" s="1" t="s">
        <v>78</v>
      </c>
      <c r="B118" s="2">
        <v>20084</v>
      </c>
    </row>
    <row r="119" spans="1:9" ht="12.75">
      <c r="A119" s="1" t="s">
        <v>112</v>
      </c>
      <c r="F119" s="2">
        <v>4947</v>
      </c>
      <c r="H119">
        <v>884</v>
      </c>
      <c r="I119">
        <v>40</v>
      </c>
    </row>
    <row r="120" spans="1:9" ht="12.75">
      <c r="A120" s="1" t="s">
        <v>113</v>
      </c>
      <c r="F120" s="2">
        <v>1453</v>
      </c>
      <c r="H120">
        <v>828</v>
      </c>
      <c r="I120">
        <v>268</v>
      </c>
    </row>
    <row r="121" spans="1:6" ht="12.75">
      <c r="A121" s="1" t="s">
        <v>79</v>
      </c>
      <c r="B121" s="2">
        <v>62302</v>
      </c>
      <c r="E121" s="2">
        <v>51657</v>
      </c>
      <c r="F121" s="2">
        <v>6276</v>
      </c>
    </row>
    <row r="123" spans="1:9" ht="12.75">
      <c r="A123" s="1" t="s">
        <v>80</v>
      </c>
      <c r="B123" s="2">
        <f>SUM(B125)</f>
        <v>13352</v>
      </c>
      <c r="C123" s="2">
        <f aca="true" t="shared" si="11" ref="C123:I123">SUM(C125)</f>
        <v>0</v>
      </c>
      <c r="D123" s="2">
        <f t="shared" si="11"/>
        <v>1164</v>
      </c>
      <c r="E123" s="2">
        <f t="shared" si="11"/>
        <v>1114</v>
      </c>
      <c r="F123" s="2">
        <f t="shared" si="11"/>
        <v>2165</v>
      </c>
      <c r="G123" s="2">
        <f t="shared" si="11"/>
        <v>0</v>
      </c>
      <c r="H123" s="2">
        <f t="shared" si="11"/>
        <v>583</v>
      </c>
      <c r="I123" s="2">
        <f t="shared" si="11"/>
        <v>460</v>
      </c>
    </row>
    <row r="125" spans="1:9" ht="12.75">
      <c r="A125" s="1" t="s">
        <v>114</v>
      </c>
      <c r="B125" s="2">
        <v>13352</v>
      </c>
      <c r="D125" s="2">
        <v>1164</v>
      </c>
      <c r="E125" s="2">
        <v>1114</v>
      </c>
      <c r="F125" s="2">
        <v>2165</v>
      </c>
      <c r="H125">
        <v>583</v>
      </c>
      <c r="I125">
        <v>460</v>
      </c>
    </row>
    <row r="127" spans="1:2" ht="12.75">
      <c r="A127" s="1" t="s">
        <v>81</v>
      </c>
      <c r="B127">
        <f>SUM(B129)</f>
        <v>783</v>
      </c>
    </row>
    <row r="129" spans="1:2" ht="12.75">
      <c r="A129" s="1" t="s">
        <v>82</v>
      </c>
      <c r="B129">
        <v>783</v>
      </c>
    </row>
    <row r="131" spans="1:8" ht="12.75">
      <c r="A131" s="1" t="s">
        <v>83</v>
      </c>
      <c r="B131" s="2">
        <f>SUM(B133)</f>
        <v>4873</v>
      </c>
      <c r="C131" s="2">
        <f aca="true" t="shared" si="12" ref="C131:H131">SUM(C133)</f>
        <v>0</v>
      </c>
      <c r="D131" s="2">
        <f t="shared" si="12"/>
        <v>1385</v>
      </c>
      <c r="E131" s="2">
        <f t="shared" si="12"/>
        <v>0</v>
      </c>
      <c r="F131" s="2">
        <f t="shared" si="12"/>
        <v>573</v>
      </c>
      <c r="G131" s="2">
        <f t="shared" si="12"/>
        <v>0</v>
      </c>
      <c r="H131" s="2">
        <f t="shared" si="12"/>
        <v>226</v>
      </c>
    </row>
    <row r="133" spans="1:8" ht="12.75">
      <c r="A133" s="1" t="s">
        <v>115</v>
      </c>
      <c r="B133" s="2">
        <v>4873</v>
      </c>
      <c r="D133" s="2">
        <v>1385</v>
      </c>
      <c r="F133">
        <v>573</v>
      </c>
      <c r="H133">
        <v>226</v>
      </c>
    </row>
    <row r="135" spans="1:9" ht="12.75">
      <c r="A135" s="1" t="s">
        <v>84</v>
      </c>
      <c r="B135" s="2">
        <f>SUM(B137)</f>
        <v>6200</v>
      </c>
      <c r="C135" s="2">
        <f aca="true" t="shared" si="13" ref="C135:I135">SUM(C137)</f>
        <v>23</v>
      </c>
      <c r="D135" s="2">
        <f t="shared" si="13"/>
        <v>696</v>
      </c>
      <c r="E135" s="2">
        <f t="shared" si="13"/>
        <v>1491</v>
      </c>
      <c r="F135" s="2">
        <f t="shared" si="13"/>
        <v>1148</v>
      </c>
      <c r="G135" s="2">
        <f t="shared" si="13"/>
        <v>49</v>
      </c>
      <c r="H135" s="2">
        <f t="shared" si="13"/>
        <v>295</v>
      </c>
      <c r="I135" s="2">
        <f t="shared" si="13"/>
        <v>399</v>
      </c>
    </row>
    <row r="137" spans="1:9" ht="12.75">
      <c r="A137" s="1" t="s">
        <v>116</v>
      </c>
      <c r="B137" s="2">
        <v>6200</v>
      </c>
      <c r="C137">
        <v>23</v>
      </c>
      <c r="D137">
        <v>696</v>
      </c>
      <c r="E137" s="2">
        <v>1491</v>
      </c>
      <c r="F137" s="2">
        <v>1148</v>
      </c>
      <c r="G137">
        <v>49</v>
      </c>
      <c r="H137">
        <v>295</v>
      </c>
      <c r="I137">
        <v>399</v>
      </c>
    </row>
    <row r="139" spans="1:8" ht="12.75">
      <c r="A139" s="1" t="s">
        <v>85</v>
      </c>
      <c r="B139" s="2">
        <f>SUM(B141)</f>
        <v>11959</v>
      </c>
      <c r="C139" s="2">
        <f aca="true" t="shared" si="14" ref="C139:H139">SUM(C141)</f>
        <v>589</v>
      </c>
      <c r="D139" s="2">
        <f t="shared" si="14"/>
        <v>793</v>
      </c>
      <c r="E139" s="2">
        <f t="shared" si="14"/>
        <v>0</v>
      </c>
      <c r="F139" s="2">
        <f t="shared" si="14"/>
        <v>855</v>
      </c>
      <c r="G139" s="2">
        <f t="shared" si="14"/>
        <v>51</v>
      </c>
      <c r="H139" s="2">
        <f t="shared" si="14"/>
        <v>304</v>
      </c>
    </row>
    <row r="141" spans="1:8" ht="12.75">
      <c r="A141" s="1" t="s">
        <v>117</v>
      </c>
      <c r="B141" s="2">
        <v>11959</v>
      </c>
      <c r="C141">
        <v>589</v>
      </c>
      <c r="D141">
        <v>793</v>
      </c>
      <c r="F141">
        <v>855</v>
      </c>
      <c r="G141">
        <v>51</v>
      </c>
      <c r="H141">
        <v>304</v>
      </c>
    </row>
    <row r="143" spans="1:6" ht="12.75">
      <c r="A143" s="1" t="s">
        <v>86</v>
      </c>
      <c r="B143" s="2">
        <f>SUM(B145)</f>
        <v>26501</v>
      </c>
      <c r="C143" s="2">
        <f>SUM(C145)</f>
        <v>0</v>
      </c>
      <c r="D143" s="2">
        <f>SUM(D145)</f>
        <v>0</v>
      </c>
      <c r="E143" s="2">
        <f>SUM(E145)</f>
        <v>0</v>
      </c>
      <c r="F143" s="2">
        <f>SUM(F145)</f>
        <v>3318</v>
      </c>
    </row>
    <row r="145" spans="1:6" ht="12.75">
      <c r="A145" s="1" t="s">
        <v>87</v>
      </c>
      <c r="B145" s="2">
        <v>26501</v>
      </c>
      <c r="F145" s="2">
        <v>3318</v>
      </c>
    </row>
    <row r="147" spans="1:9" ht="12.75">
      <c r="A147" s="1" t="s">
        <v>88</v>
      </c>
      <c r="B147" s="2">
        <f>SUM(B149:B150)</f>
        <v>55538</v>
      </c>
      <c r="C147" s="2">
        <f aca="true" t="shared" si="15" ref="C147:I147">SUM(C149:C150)</f>
        <v>0</v>
      </c>
      <c r="D147" s="2">
        <f t="shared" si="15"/>
        <v>2851</v>
      </c>
      <c r="E147" s="2">
        <f t="shared" si="15"/>
        <v>2376</v>
      </c>
      <c r="F147" s="2">
        <f t="shared" si="15"/>
        <v>5070</v>
      </c>
      <c r="G147" s="2">
        <f t="shared" si="15"/>
        <v>0</v>
      </c>
      <c r="H147" s="2">
        <f t="shared" si="15"/>
        <v>182</v>
      </c>
      <c r="I147" s="2">
        <f t="shared" si="15"/>
        <v>1719</v>
      </c>
    </row>
    <row r="149" spans="1:9" ht="12.75">
      <c r="A149" s="1" t="s">
        <v>89</v>
      </c>
      <c r="B149" s="2">
        <v>13120</v>
      </c>
      <c r="D149" s="2">
        <v>2851</v>
      </c>
      <c r="E149" s="2">
        <v>2376</v>
      </c>
      <c r="F149">
        <v>226</v>
      </c>
      <c r="H149">
        <v>182</v>
      </c>
      <c r="I149">
        <v>1</v>
      </c>
    </row>
    <row r="150" spans="1:9" ht="12.75">
      <c r="A150" s="1" t="s">
        <v>90</v>
      </c>
      <c r="B150" s="2">
        <v>42418</v>
      </c>
      <c r="F150" s="2">
        <v>4844</v>
      </c>
      <c r="I150" s="2">
        <v>1718</v>
      </c>
    </row>
    <row r="152" spans="1:9" ht="12.75">
      <c r="A152" s="1" t="s">
        <v>91</v>
      </c>
      <c r="B152" s="2">
        <f>SUM(B154:B155)</f>
        <v>93071</v>
      </c>
      <c r="C152" s="2">
        <f aca="true" t="shared" si="16" ref="C152:I152">SUM(C154:C155)</f>
        <v>0</v>
      </c>
      <c r="D152" s="2">
        <f t="shared" si="16"/>
        <v>902</v>
      </c>
      <c r="E152" s="2">
        <f t="shared" si="16"/>
        <v>164</v>
      </c>
      <c r="F152" s="2">
        <f t="shared" si="16"/>
        <v>6211</v>
      </c>
      <c r="G152" s="2">
        <f t="shared" si="16"/>
        <v>0</v>
      </c>
      <c r="H152" s="2">
        <f t="shared" si="16"/>
        <v>292</v>
      </c>
      <c r="I152" s="2">
        <f t="shared" si="16"/>
        <v>52</v>
      </c>
    </row>
    <row r="154" spans="1:9" ht="12.75">
      <c r="A154" s="1" t="s">
        <v>118</v>
      </c>
      <c r="B154" s="2">
        <v>5960</v>
      </c>
      <c r="D154">
        <v>902</v>
      </c>
      <c r="E154">
        <v>164</v>
      </c>
      <c r="F154" s="2">
        <v>1121</v>
      </c>
      <c r="H154">
        <v>292</v>
      </c>
      <c r="I154">
        <v>52</v>
      </c>
    </row>
    <row r="155" spans="1:6" ht="12.75">
      <c r="A155" s="1" t="s">
        <v>92</v>
      </c>
      <c r="B155" s="2">
        <v>87111</v>
      </c>
      <c r="F155" s="2">
        <v>5090</v>
      </c>
    </row>
    <row r="157" spans="1:9" ht="12.75">
      <c r="A157" s="1" t="s">
        <v>119</v>
      </c>
      <c r="B157" s="2">
        <f>SUM(B159)</f>
        <v>11366</v>
      </c>
      <c r="C157" s="2">
        <f aca="true" t="shared" si="17" ref="C157:I157">SUM(C159)</f>
        <v>0</v>
      </c>
      <c r="D157" s="2">
        <f t="shared" si="17"/>
        <v>0</v>
      </c>
      <c r="E157" s="2">
        <f t="shared" si="17"/>
        <v>81</v>
      </c>
      <c r="F157" s="2">
        <f t="shared" si="17"/>
        <v>1051</v>
      </c>
      <c r="G157" s="2">
        <f t="shared" si="17"/>
        <v>0</v>
      </c>
      <c r="H157" s="2">
        <f t="shared" si="17"/>
        <v>0</v>
      </c>
      <c r="I157" s="2">
        <f t="shared" si="17"/>
        <v>108</v>
      </c>
    </row>
    <row r="159" spans="1:9" ht="12.75">
      <c r="A159" s="1" t="s">
        <v>120</v>
      </c>
      <c r="B159" s="2">
        <v>11366</v>
      </c>
      <c r="E159">
        <v>81</v>
      </c>
      <c r="F159" s="2">
        <v>1051</v>
      </c>
      <c r="I159">
        <v>108</v>
      </c>
    </row>
    <row r="161" spans="1:9" ht="12.75">
      <c r="A161" s="1" t="s">
        <v>93</v>
      </c>
      <c r="B161" s="2">
        <f>SUM(B163:B166)</f>
        <v>31181</v>
      </c>
      <c r="C161" s="2">
        <f aca="true" t="shared" si="18" ref="C161:I161">SUM(C163:C166)</f>
        <v>0</v>
      </c>
      <c r="D161" s="2">
        <f t="shared" si="18"/>
        <v>2787</v>
      </c>
      <c r="E161" s="2">
        <f t="shared" si="18"/>
        <v>1427</v>
      </c>
      <c r="F161" s="2">
        <f t="shared" si="18"/>
        <v>1924</v>
      </c>
      <c r="G161" s="2">
        <f t="shared" si="18"/>
        <v>0</v>
      </c>
      <c r="H161" s="2">
        <f t="shared" si="18"/>
        <v>934</v>
      </c>
      <c r="I161" s="2">
        <f t="shared" si="18"/>
        <v>511</v>
      </c>
    </row>
    <row r="163" spans="1:2" ht="12.75">
      <c r="A163" s="1" t="s">
        <v>94</v>
      </c>
      <c r="B163" s="2">
        <v>3107</v>
      </c>
    </row>
    <row r="164" spans="1:2" ht="12.75">
      <c r="A164" s="1" t="s">
        <v>95</v>
      </c>
      <c r="B164" s="2">
        <v>8227</v>
      </c>
    </row>
    <row r="165" spans="1:9" ht="12.75">
      <c r="A165" s="1" t="s">
        <v>121</v>
      </c>
      <c r="B165" s="2">
        <v>16097</v>
      </c>
      <c r="D165" s="2">
        <v>2787</v>
      </c>
      <c r="E165" s="2">
        <v>1427</v>
      </c>
      <c r="F165" s="2">
        <v>1924</v>
      </c>
      <c r="H165">
        <v>934</v>
      </c>
      <c r="I165">
        <v>511</v>
      </c>
    </row>
    <row r="166" spans="1:2" ht="12.75">
      <c r="A166" s="1" t="s">
        <v>96</v>
      </c>
      <c r="B166" s="2">
        <v>3750</v>
      </c>
    </row>
    <row r="168" spans="1:6" ht="12.75">
      <c r="A168" s="1" t="s">
        <v>97</v>
      </c>
      <c r="B168" s="2">
        <f>SUM(B170:B171)</f>
        <v>10800</v>
      </c>
      <c r="C168" s="2">
        <f>SUM(C170:C171)</f>
        <v>0</v>
      </c>
      <c r="D168" s="2">
        <f>SUM(D170:D171)</f>
        <v>0</v>
      </c>
      <c r="E168" s="2">
        <f>SUM(E170:E171)</f>
        <v>0</v>
      </c>
      <c r="F168" s="2">
        <f>SUM(F170:F171)</f>
        <v>3061</v>
      </c>
    </row>
    <row r="170" spans="1:6" ht="12.75">
      <c r="A170" s="1" t="s">
        <v>122</v>
      </c>
      <c r="B170" s="2">
        <v>6848</v>
      </c>
      <c r="F170" s="2">
        <v>2009</v>
      </c>
    </row>
    <row r="171" spans="1:6" ht="12.75">
      <c r="A171" s="1" t="s">
        <v>98</v>
      </c>
      <c r="B171" s="2">
        <v>3952</v>
      </c>
      <c r="F171" s="2">
        <v>1052</v>
      </c>
    </row>
  </sheetData>
  <mergeCells count="4">
    <mergeCell ref="A1:I1"/>
    <mergeCell ref="A3:I3"/>
    <mergeCell ref="B5:E5"/>
    <mergeCell ref="F5:I5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2004-02-25T13:51:37Z</cp:lastPrinted>
  <dcterms:created xsi:type="dcterms:W3CDTF">2004-01-30T15:15:54Z</dcterms:created>
  <dcterms:modified xsi:type="dcterms:W3CDTF">2005-05-25T20:46:56Z</dcterms:modified>
  <cp:category/>
  <cp:version/>
  <cp:contentType/>
  <cp:contentStatus/>
</cp:coreProperties>
</file>