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5" sheetId="1" r:id="rId1"/>
  </sheets>
  <definedNames>
    <definedName name="_xlnm.Print_Area" localSheetId="0">'CUAD1515'!$A$10:$G$175</definedName>
    <definedName name="_xlnm.Print_Titles" localSheetId="0">'CUAD1515'!$1:$9</definedName>
  </definedNames>
  <calcPr fullCalcOnLoad="1"/>
</workbook>
</file>

<file path=xl/sharedStrings.xml><?xml version="1.0" encoding="utf-8"?>
<sst xmlns="http://schemas.openxmlformats.org/spreadsheetml/2006/main" count="124" uniqueCount="121">
  <si>
    <t>UNIDAD MEDICA</t>
  </si>
  <si>
    <t>EXAMENES</t>
  </si>
  <si>
    <t>PERSONAS</t>
  </si>
  <si>
    <t>ESTUDIOS</t>
  </si>
  <si>
    <t>TOTAL</t>
  </si>
  <si>
    <t>DISTRITO FEDERAL</t>
  </si>
  <si>
    <t>AREA FORANEA</t>
  </si>
  <si>
    <t>D.F. ZONA NORTE</t>
  </si>
  <si>
    <t>C.M.F. GUSTAVO A. MADERO</t>
  </si>
  <si>
    <t>C.M.F. ARAGON</t>
  </si>
  <si>
    <t>C.E. INDIANILLA</t>
  </si>
  <si>
    <t>C.M.F. CINCO DE FEBRERO</t>
  </si>
  <si>
    <t>C.M.F. PERALVILLO</t>
  </si>
  <si>
    <t>C.M.F. SANTA MARIA</t>
  </si>
  <si>
    <t>C.E. "DR. HONORATO VILLA" E.D.</t>
  </si>
  <si>
    <t>D.F. ZONA ORIENTE</t>
  </si>
  <si>
    <t>C.M.F. MORELOS</t>
  </si>
  <si>
    <t>C.M.F. ORIENTE</t>
  </si>
  <si>
    <t>C.M.F. MOCTEZUMA</t>
  </si>
  <si>
    <t>C.M.F. NETZAHUALCOYOTL</t>
  </si>
  <si>
    <t>C.M.F. IZTAPALAPA I</t>
  </si>
  <si>
    <t>C.M.F. IZTAPALAPA II</t>
  </si>
  <si>
    <t>C.M.F. ERMITA ZARAGOZA</t>
  </si>
  <si>
    <t>D.F. ZONA SUR</t>
  </si>
  <si>
    <t>C.M.F. NARVARTE</t>
  </si>
  <si>
    <t>C.M.F. DEL VALLE</t>
  </si>
  <si>
    <t>C.E. CHURUBUSCO</t>
  </si>
  <si>
    <t>C.M.F. "DR. IGNACIO CHAVEZ"</t>
  </si>
  <si>
    <t>C.M.F. TLALPAN</t>
  </si>
  <si>
    <t>C.M.F. DIVISION DEL NORTE</t>
  </si>
  <si>
    <t>C.M.F. ERMITA</t>
  </si>
  <si>
    <t>C.M.F. COYOACAN</t>
  </si>
  <si>
    <t>C.M.F. XOCHIMILCO</t>
  </si>
  <si>
    <t>C.M.F. MILPA ALTA</t>
  </si>
  <si>
    <t>C.M.F. REVOLUCION</t>
  </si>
  <si>
    <t>C.M.F. FUENTES BROTANTES</t>
  </si>
  <si>
    <t>D.F. ZONA PONIENTE</t>
  </si>
  <si>
    <t>C.M.F. CUITLAHUAC</t>
  </si>
  <si>
    <t>C.M.F. MARINA NACIONAL</t>
  </si>
  <si>
    <t>C.M.F. AZCAPOTZALCO</t>
  </si>
  <si>
    <t>C.M.F. LEGARIA</t>
  </si>
  <si>
    <t>C.E. "DR. ALBERTO PISANTY"</t>
  </si>
  <si>
    <t>C.M.F. OBSERVATORIO</t>
  </si>
  <si>
    <t>C.M.F. VILLA ALVARO OBREGON</t>
  </si>
  <si>
    <t>AGUASCALIENTES</t>
  </si>
  <si>
    <t>U.M.F. OJOCALIENTE</t>
  </si>
  <si>
    <t>COAHUILA</t>
  </si>
  <si>
    <t>C.M.F. CD. SABINAS</t>
  </si>
  <si>
    <t>C.M.F. PARRAS DE LA FUENTE</t>
  </si>
  <si>
    <t>CHIAPAS</t>
  </si>
  <si>
    <t>U.M.F. OCOSINGO (M.R.2)</t>
  </si>
  <si>
    <t>U.M.F. PALENQUE (M.R. 2)</t>
  </si>
  <si>
    <t>C.M.F. TUXTLA GUTIERREZ</t>
  </si>
  <si>
    <t>CHIHUAHUA</t>
  </si>
  <si>
    <t>C.M.F. CD. JUAREZ</t>
  </si>
  <si>
    <t>C.M.F. CD. DELICIAS</t>
  </si>
  <si>
    <t>DURANGO</t>
  </si>
  <si>
    <t>C.M.F. CD. LERDO</t>
  </si>
  <si>
    <t>C.M.F. DURANGO</t>
  </si>
  <si>
    <t>GUANAJUATO</t>
  </si>
  <si>
    <t>C.M.F. SALAMANCA</t>
  </si>
  <si>
    <t>GUERRERO</t>
  </si>
  <si>
    <t>C.M.F. ACAPULCO</t>
  </si>
  <si>
    <t>HIDALGO</t>
  </si>
  <si>
    <t>JALISCO</t>
  </si>
  <si>
    <t>C.M.F. GUADALAJARA # 1</t>
  </si>
  <si>
    <t>C.M.F. GUADALAJARA # 2</t>
  </si>
  <si>
    <t>C.M.F. GUADALAJARA # 3</t>
  </si>
  <si>
    <t>MEXICO</t>
  </si>
  <si>
    <t>U.M.F. ATLACOMULCO (M.R. 2)</t>
  </si>
  <si>
    <t>U.M.F. TEJUPILCO (M.R. 2)</t>
  </si>
  <si>
    <t>C.M.F. ECATEPEC DE MORELOS</t>
  </si>
  <si>
    <t>C.M.F. VALLE DE ARAGON</t>
  </si>
  <si>
    <t>C.M.F. SATELITE NAUCALPAN</t>
  </si>
  <si>
    <t>C.M.F. TLALNEPANTLA</t>
  </si>
  <si>
    <t>C.M.F. PANTITLAN</t>
  </si>
  <si>
    <t>C.M.F. TEXCOCO DE MORA</t>
  </si>
  <si>
    <t>C.E. XALOSTOC</t>
  </si>
  <si>
    <t>MICHOACAN</t>
  </si>
  <si>
    <t>NAYARIT</t>
  </si>
  <si>
    <t>C.M.F. TEPIC</t>
  </si>
  <si>
    <t>OAXACA</t>
  </si>
  <si>
    <t>QUERETARO</t>
  </si>
  <si>
    <t>QUINTANA ROO</t>
  </si>
  <si>
    <t>SAN LUIS POTOSI</t>
  </si>
  <si>
    <t>SINALOA</t>
  </si>
  <si>
    <t>U.M.F. GUASAVE (M. R. 2)</t>
  </si>
  <si>
    <t>C.M.F. CULIACAN</t>
  </si>
  <si>
    <t>SONORA</t>
  </si>
  <si>
    <t>C.M.F. HERMOSILLO</t>
  </si>
  <si>
    <t>VERACRUZ</t>
  </si>
  <si>
    <t>C.M.F. CORDOBA</t>
  </si>
  <si>
    <t>C.M.F. SAN ANDRES TUXTLA</t>
  </si>
  <si>
    <t>C.M.F. MARTINEZ DE LA TORRE</t>
  </si>
  <si>
    <t>YUCATAN</t>
  </si>
  <si>
    <t>U.M.F. VALLADOLID (M.R. 2)</t>
  </si>
  <si>
    <t>LABORATORIO</t>
  </si>
  <si>
    <t>RAYOS X</t>
  </si>
  <si>
    <t>CITOLOGIA EXFOLIATIVA</t>
  </si>
  <si>
    <t>ANUARIO ESTADISTICO 2001</t>
  </si>
  <si>
    <t>E.T. SAN RAFAEL</t>
  </si>
  <si>
    <t>C.M.F. BALBUENA</t>
  </si>
  <si>
    <t>E.T. CLIDDA</t>
  </si>
  <si>
    <t>C.M.F. AGUASCALIENTES</t>
  </si>
  <si>
    <t>U.M.F. TLAPA (M.R.2)</t>
  </si>
  <si>
    <t>C.E. OMETEPEC</t>
  </si>
  <si>
    <t>C.M.F. TULANCINGO (M.R. 2)</t>
  </si>
  <si>
    <t>C.M.F. AUTLAN DE NAVARRO (MR2)</t>
  </si>
  <si>
    <t>C.M.F. PUERTO VALLARTA</t>
  </si>
  <si>
    <t>U.M.F. CHALCO (M.R. 2)</t>
  </si>
  <si>
    <t>C.M.F. LA PIEDAD (M.R. 2)</t>
  </si>
  <si>
    <t>C.M.F. PUERTO ESCONDIDO (MR.2)</t>
  </si>
  <si>
    <t>U.M.F. SAN JUAN DEL RIO (MR.2)</t>
  </si>
  <si>
    <t>C.M.F. COZUMEL (M.R.2)</t>
  </si>
  <si>
    <t>C.M.F. "DR. PEDRO BARCENA",S.L.P</t>
  </si>
  <si>
    <t>C.M.F. NOGALES (M.R.2.)</t>
  </si>
  <si>
    <t>TABASCO</t>
  </si>
  <si>
    <t>C.M.F. CARDENAS (M.R. 2)</t>
  </si>
  <si>
    <t>C.M.F. MINATITLAN  (M.R. 2)</t>
  </si>
  <si>
    <t>U.M.F. TEKAX (M.R. 1)</t>
  </si>
  <si>
    <t>15. 15 SERVICIOS AUXILIARES DE DIAGNOSTICO POR UNIDAD MEDICA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</si>
</sst>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45.57421875" style="0" customWidth="1"/>
    <col min="2" max="7" width="18.7109375" style="0" customWidth="1"/>
  </cols>
  <sheetData>
    <row r="1" spans="1:7" ht="12.75">
      <c r="A1" s="5" t="s">
        <v>99</v>
      </c>
      <c r="B1" s="5"/>
      <c r="C1" s="5"/>
      <c r="D1" s="5"/>
      <c r="E1" s="5"/>
      <c r="F1" s="5"/>
      <c r="G1" s="5"/>
    </row>
    <row r="3" spans="1:7" ht="12.75">
      <c r="A3" s="6" t="s">
        <v>120</v>
      </c>
      <c r="B3" s="6"/>
      <c r="C3" s="6"/>
      <c r="D3" s="6"/>
      <c r="E3" s="6"/>
      <c r="F3" s="6"/>
      <c r="G3" s="6"/>
    </row>
    <row r="4" spans="1:7" ht="12.75">
      <c r="A4" s="3"/>
      <c r="B4" s="3"/>
      <c r="C4" s="3"/>
      <c r="D4" s="3"/>
      <c r="E4" s="3"/>
      <c r="F4" s="3"/>
      <c r="G4" s="3"/>
    </row>
    <row r="5" ht="6" customHeight="1"/>
    <row r="6" spans="2:7" ht="12.75">
      <c r="B6" s="7" t="s">
        <v>96</v>
      </c>
      <c r="C6" s="7"/>
      <c r="D6" s="7" t="s">
        <v>97</v>
      </c>
      <c r="E6" s="7"/>
      <c r="F6" s="7" t="s">
        <v>98</v>
      </c>
      <c r="G6" s="7"/>
    </row>
    <row r="7" spans="1:7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2</v>
      </c>
      <c r="F7" s="2" t="s">
        <v>3</v>
      </c>
      <c r="G7" s="2" t="s">
        <v>2</v>
      </c>
    </row>
    <row r="8" spans="1:7" ht="5.25" customHeight="1">
      <c r="A8" s="3"/>
      <c r="B8" s="3"/>
      <c r="C8" s="3"/>
      <c r="D8" s="3"/>
      <c r="E8" s="3"/>
      <c r="F8" s="3"/>
      <c r="G8" s="3"/>
    </row>
    <row r="10" spans="2:7" ht="12.75">
      <c r="B10" s="1"/>
      <c r="C10" s="1"/>
      <c r="D10" s="1"/>
      <c r="E10" s="1"/>
      <c r="F10" s="1"/>
      <c r="G10" s="1"/>
    </row>
    <row r="11" spans="1:7" ht="12.75">
      <c r="A11" s="4" t="s">
        <v>4</v>
      </c>
      <c r="B11" s="1">
        <f aca="true" t="shared" si="0" ref="B11:G11">SUM(B13:B14)</f>
        <v>3098864</v>
      </c>
      <c r="C11" s="1">
        <f t="shared" si="0"/>
        <v>580585</v>
      </c>
      <c r="D11" s="1">
        <f t="shared" si="0"/>
        <v>302472</v>
      </c>
      <c r="E11" s="1">
        <f t="shared" si="0"/>
        <v>238104</v>
      </c>
      <c r="F11" s="1">
        <f t="shared" si="0"/>
        <v>51187</v>
      </c>
      <c r="G11" s="1">
        <f t="shared" si="0"/>
        <v>51187</v>
      </c>
    </row>
    <row r="13" spans="1:7" ht="12.75">
      <c r="A13" s="4" t="s">
        <v>5</v>
      </c>
      <c r="B13" s="1">
        <f aca="true" t="shared" si="1" ref="B13:G13">SUM(B16:B62)/2</f>
        <v>1914279</v>
      </c>
      <c r="C13" s="1">
        <f t="shared" si="1"/>
        <v>327068</v>
      </c>
      <c r="D13" s="1">
        <f t="shared" si="1"/>
        <v>198066</v>
      </c>
      <c r="E13" s="1">
        <f t="shared" si="1"/>
        <v>153784</v>
      </c>
      <c r="F13" s="1">
        <f t="shared" si="1"/>
        <v>35864</v>
      </c>
      <c r="G13" s="1">
        <f t="shared" si="1"/>
        <v>35864</v>
      </c>
    </row>
    <row r="14" spans="1:7" ht="12.75">
      <c r="A14" s="4" t="s">
        <v>6</v>
      </c>
      <c r="B14" s="1">
        <f aca="true" t="shared" si="2" ref="B14:G14">SUM(B64:B173)/2</f>
        <v>1184585</v>
      </c>
      <c r="C14" s="1">
        <f t="shared" si="2"/>
        <v>253517</v>
      </c>
      <c r="D14" s="1">
        <f t="shared" si="2"/>
        <v>104406</v>
      </c>
      <c r="E14" s="1">
        <f t="shared" si="2"/>
        <v>84320</v>
      </c>
      <c r="F14" s="1">
        <f t="shared" si="2"/>
        <v>15323</v>
      </c>
      <c r="G14" s="1">
        <f t="shared" si="2"/>
        <v>15323</v>
      </c>
    </row>
    <row r="16" spans="1:7" ht="12.75">
      <c r="A16" s="4" t="s">
        <v>7</v>
      </c>
      <c r="B16" s="1">
        <f aca="true" t="shared" si="3" ref="B16:G16">SUM(B18:B25)</f>
        <v>395242</v>
      </c>
      <c r="C16" s="1">
        <f t="shared" si="3"/>
        <v>57694</v>
      </c>
      <c r="D16" s="1">
        <f t="shared" si="3"/>
        <v>58520</v>
      </c>
      <c r="E16" s="1">
        <f t="shared" si="3"/>
        <v>43092</v>
      </c>
      <c r="F16" s="1">
        <f t="shared" si="3"/>
        <v>8632</v>
      </c>
      <c r="G16" s="1">
        <f t="shared" si="3"/>
        <v>8632</v>
      </c>
    </row>
    <row r="18" spans="1:5" ht="12.75">
      <c r="A18" s="4" t="s">
        <v>8</v>
      </c>
      <c r="B18" s="1">
        <v>154984</v>
      </c>
      <c r="C18" s="1">
        <v>16702</v>
      </c>
      <c r="D18" s="1">
        <v>6620</v>
      </c>
      <c r="E18" s="1">
        <v>4100</v>
      </c>
    </row>
    <row r="19" spans="1:3" ht="12.75">
      <c r="A19" s="4" t="s">
        <v>9</v>
      </c>
      <c r="B19" s="1">
        <v>21794</v>
      </c>
      <c r="C19" s="1">
        <v>4832</v>
      </c>
    </row>
    <row r="20" spans="1:7" ht="12.75">
      <c r="A20" s="4" t="s">
        <v>100</v>
      </c>
      <c r="B20" s="1">
        <v>96400</v>
      </c>
      <c r="C20" s="1">
        <v>15390</v>
      </c>
      <c r="D20" s="1">
        <v>18823</v>
      </c>
      <c r="E20" s="1">
        <v>16001</v>
      </c>
      <c r="F20" s="1">
        <v>7716</v>
      </c>
      <c r="G20" s="1">
        <v>7716</v>
      </c>
    </row>
    <row r="21" spans="1:7" ht="12.75">
      <c r="A21" s="4" t="s">
        <v>10</v>
      </c>
      <c r="B21" s="1">
        <v>73583</v>
      </c>
      <c r="C21" s="1">
        <v>10835</v>
      </c>
      <c r="D21" s="1">
        <v>15345</v>
      </c>
      <c r="E21" s="1">
        <v>11125</v>
      </c>
      <c r="F21">
        <v>916</v>
      </c>
      <c r="G21">
        <v>916</v>
      </c>
    </row>
    <row r="22" spans="1:3" ht="12.75">
      <c r="A22" s="4" t="s">
        <v>11</v>
      </c>
      <c r="B22" s="1">
        <v>11753</v>
      </c>
      <c r="C22" s="1">
        <v>2120</v>
      </c>
    </row>
    <row r="23" spans="1:5" ht="12.75">
      <c r="A23" s="4" t="s">
        <v>12</v>
      </c>
      <c r="B23" s="1">
        <v>29737</v>
      </c>
      <c r="C23" s="1">
        <v>5626</v>
      </c>
      <c r="D23" s="1">
        <v>4167</v>
      </c>
      <c r="E23" s="1">
        <v>2216</v>
      </c>
    </row>
    <row r="24" spans="1:3" ht="12.75">
      <c r="A24" s="4" t="s">
        <v>13</v>
      </c>
      <c r="B24" s="1">
        <v>6991</v>
      </c>
      <c r="C24" s="1">
        <v>2189</v>
      </c>
    </row>
    <row r="25" spans="1:5" ht="12.75">
      <c r="A25" s="4" t="s">
        <v>14</v>
      </c>
      <c r="D25" s="1">
        <v>13565</v>
      </c>
      <c r="E25" s="1">
        <v>9650</v>
      </c>
    </row>
    <row r="27" spans="1:7" ht="12.75">
      <c r="A27" s="4" t="s">
        <v>15</v>
      </c>
      <c r="B27" s="1">
        <f aca="true" t="shared" si="4" ref="B27:G27">SUM(B29:B36)</f>
        <v>440416</v>
      </c>
      <c r="C27" s="1">
        <f t="shared" si="4"/>
        <v>78777</v>
      </c>
      <c r="D27" s="1">
        <f t="shared" si="4"/>
        <v>35739</v>
      </c>
      <c r="E27" s="1">
        <f t="shared" si="4"/>
        <v>29465</v>
      </c>
      <c r="F27" s="1">
        <f t="shared" si="4"/>
        <v>0</v>
      </c>
      <c r="G27" s="1">
        <f t="shared" si="4"/>
        <v>0</v>
      </c>
    </row>
    <row r="29" spans="1:5" ht="12.75">
      <c r="A29" s="4" t="s">
        <v>101</v>
      </c>
      <c r="B29" s="1">
        <v>109078</v>
      </c>
      <c r="C29" s="1">
        <v>17210</v>
      </c>
      <c r="D29" s="1">
        <v>6839</v>
      </c>
      <c r="E29" s="1">
        <v>5653</v>
      </c>
    </row>
    <row r="30" spans="1:3" ht="12.75">
      <c r="A30" s="4" t="s">
        <v>16</v>
      </c>
      <c r="B30" s="1">
        <v>14085</v>
      </c>
      <c r="C30" s="1">
        <v>3577</v>
      </c>
    </row>
    <row r="31" spans="1:5" ht="12.75">
      <c r="A31" s="4" t="s">
        <v>17</v>
      </c>
      <c r="B31" s="1">
        <v>59677</v>
      </c>
      <c r="C31" s="1">
        <v>10801</v>
      </c>
      <c r="D31" s="1">
        <v>11472</v>
      </c>
      <c r="E31" s="1">
        <v>10492</v>
      </c>
    </row>
    <row r="32" spans="1:5" ht="12.75">
      <c r="A32" s="4" t="s">
        <v>18</v>
      </c>
      <c r="B32" s="1">
        <v>88350</v>
      </c>
      <c r="C32" s="1">
        <v>16473</v>
      </c>
      <c r="D32" s="1">
        <v>9515</v>
      </c>
      <c r="E32" s="1">
        <v>6122</v>
      </c>
    </row>
    <row r="33" spans="1:3" ht="12.75">
      <c r="A33" s="4" t="s">
        <v>19</v>
      </c>
      <c r="B33" s="1">
        <v>20254</v>
      </c>
      <c r="C33" s="1">
        <v>3066</v>
      </c>
    </row>
    <row r="34" spans="1:5" ht="12.75">
      <c r="A34" s="4" t="s">
        <v>20</v>
      </c>
      <c r="B34" s="1">
        <v>42391</v>
      </c>
      <c r="C34" s="1">
        <v>6305</v>
      </c>
      <c r="D34" s="1">
        <v>3044</v>
      </c>
      <c r="E34" s="1">
        <v>2749</v>
      </c>
    </row>
    <row r="35" spans="1:5" ht="12.75">
      <c r="A35" s="4" t="s">
        <v>21</v>
      </c>
      <c r="B35" s="1">
        <v>60112</v>
      </c>
      <c r="C35" s="1">
        <v>9830</v>
      </c>
      <c r="D35" s="1">
        <v>4869</v>
      </c>
      <c r="E35" s="1">
        <v>4449</v>
      </c>
    </row>
    <row r="36" spans="1:3" ht="12.75">
      <c r="A36" s="4" t="s">
        <v>22</v>
      </c>
      <c r="B36" s="1">
        <v>46469</v>
      </c>
      <c r="C36" s="1">
        <v>11515</v>
      </c>
    </row>
    <row r="38" spans="1:7" ht="12.75">
      <c r="A38" s="4" t="s">
        <v>23</v>
      </c>
      <c r="B38" s="1">
        <f aca="true" t="shared" si="5" ref="B38:G38">SUM(B40:B51)</f>
        <v>461928</v>
      </c>
      <c r="C38" s="1">
        <f t="shared" si="5"/>
        <v>99654</v>
      </c>
      <c r="D38" s="1">
        <f t="shared" si="5"/>
        <v>72502</v>
      </c>
      <c r="E38" s="1">
        <f t="shared" si="5"/>
        <v>56925</v>
      </c>
      <c r="F38" s="1">
        <f t="shared" si="5"/>
        <v>10115</v>
      </c>
      <c r="G38" s="1">
        <f t="shared" si="5"/>
        <v>10115</v>
      </c>
    </row>
    <row r="40" spans="1:3" ht="12.75">
      <c r="A40" s="4" t="s">
        <v>24</v>
      </c>
      <c r="B40" s="1">
        <v>43567</v>
      </c>
      <c r="C40" s="1">
        <v>9943</v>
      </c>
    </row>
    <row r="41" spans="1:3" ht="12.75">
      <c r="A41" s="4" t="s">
        <v>25</v>
      </c>
      <c r="B41" s="1">
        <v>27360</v>
      </c>
      <c r="C41" s="1">
        <v>4364</v>
      </c>
    </row>
    <row r="42" spans="1:7" ht="12.75">
      <c r="A42" s="4" t="s">
        <v>26</v>
      </c>
      <c r="B42" s="1">
        <v>125199</v>
      </c>
      <c r="C42" s="1">
        <v>40529</v>
      </c>
      <c r="D42" s="1">
        <v>50330</v>
      </c>
      <c r="E42" s="1">
        <v>37450</v>
      </c>
      <c r="F42" s="1">
        <v>8047</v>
      </c>
      <c r="G42" s="1">
        <v>8047</v>
      </c>
    </row>
    <row r="43" spans="1:5" ht="12.75">
      <c r="A43" s="4" t="s">
        <v>27</v>
      </c>
      <c r="B43" s="1">
        <v>59499</v>
      </c>
      <c r="C43" s="1">
        <v>10127</v>
      </c>
      <c r="D43" s="1">
        <v>5677</v>
      </c>
      <c r="E43" s="1">
        <v>4704</v>
      </c>
    </row>
    <row r="44" spans="1:3" ht="12.75">
      <c r="A44" s="4" t="s">
        <v>28</v>
      </c>
      <c r="B44" s="1">
        <v>10063</v>
      </c>
      <c r="C44" s="1">
        <v>1805</v>
      </c>
    </row>
    <row r="45" spans="1:5" ht="12.75">
      <c r="A45" s="4" t="s">
        <v>29</v>
      </c>
      <c r="D45" s="1">
        <v>7183</v>
      </c>
      <c r="E45" s="1">
        <v>6551</v>
      </c>
    </row>
    <row r="46" spans="1:3" ht="12.75">
      <c r="A46" s="4" t="s">
        <v>30</v>
      </c>
      <c r="B46" s="1">
        <v>25027</v>
      </c>
      <c r="C46" s="1">
        <v>5712</v>
      </c>
    </row>
    <row r="47" spans="1:3" ht="12.75">
      <c r="A47" s="4" t="s">
        <v>31</v>
      </c>
      <c r="B47" s="1">
        <v>14995</v>
      </c>
      <c r="C47" s="1">
        <v>3464</v>
      </c>
    </row>
    <row r="48" spans="1:7" ht="12.75">
      <c r="A48" s="4" t="s">
        <v>32</v>
      </c>
      <c r="B48" s="1">
        <v>123254</v>
      </c>
      <c r="C48" s="1">
        <v>15111</v>
      </c>
      <c r="D48" s="1">
        <v>9312</v>
      </c>
      <c r="E48" s="1">
        <v>8220</v>
      </c>
      <c r="F48" s="1">
        <v>2068</v>
      </c>
      <c r="G48" s="1">
        <v>2068</v>
      </c>
    </row>
    <row r="49" spans="1:3" ht="12.75">
      <c r="A49" s="4" t="s">
        <v>33</v>
      </c>
      <c r="B49" s="1">
        <v>10641</v>
      </c>
      <c r="C49" s="1">
        <v>2579</v>
      </c>
    </row>
    <row r="50" spans="1:3" ht="12.75">
      <c r="A50" s="4" t="s">
        <v>34</v>
      </c>
      <c r="B50" s="1">
        <v>13544</v>
      </c>
      <c r="C50" s="1">
        <v>4531</v>
      </c>
    </row>
    <row r="51" spans="1:3" ht="12.75">
      <c r="A51" s="4" t="s">
        <v>35</v>
      </c>
      <c r="B51" s="1">
        <v>8779</v>
      </c>
      <c r="C51" s="1">
        <v>1489</v>
      </c>
    </row>
    <row r="53" spans="1:7" ht="12.75">
      <c r="A53" s="4" t="s">
        <v>36</v>
      </c>
      <c r="B53" s="1">
        <f aca="true" t="shared" si="6" ref="B53:G53">SUM(B55:B62)</f>
        <v>616693</v>
      </c>
      <c r="C53" s="1">
        <f t="shared" si="6"/>
        <v>90943</v>
      </c>
      <c r="D53" s="1">
        <f t="shared" si="6"/>
        <v>31305</v>
      </c>
      <c r="E53" s="1">
        <f t="shared" si="6"/>
        <v>24302</v>
      </c>
      <c r="F53" s="1">
        <f t="shared" si="6"/>
        <v>17117</v>
      </c>
      <c r="G53" s="1">
        <f t="shared" si="6"/>
        <v>17117</v>
      </c>
    </row>
    <row r="55" spans="1:7" ht="12.75">
      <c r="A55" s="4" t="s">
        <v>37</v>
      </c>
      <c r="B55" s="1">
        <v>79770</v>
      </c>
      <c r="C55" s="1">
        <v>14575</v>
      </c>
      <c r="D55" s="1">
        <v>8328</v>
      </c>
      <c r="E55" s="1">
        <v>6483</v>
      </c>
      <c r="F55" s="1">
        <v>1860</v>
      </c>
      <c r="G55" s="1">
        <v>1860</v>
      </c>
    </row>
    <row r="56" spans="1:5" ht="12.75">
      <c r="A56" s="4" t="s">
        <v>38</v>
      </c>
      <c r="B56" s="1">
        <v>49220</v>
      </c>
      <c r="C56" s="1">
        <v>10643</v>
      </c>
      <c r="D56" s="1">
        <v>3196</v>
      </c>
      <c r="E56" s="1">
        <v>2554</v>
      </c>
    </row>
    <row r="57" spans="1:3" ht="12.75">
      <c r="A57" s="4" t="s">
        <v>39</v>
      </c>
      <c r="B57" s="1">
        <v>11167</v>
      </c>
      <c r="C57" s="1">
        <v>4293</v>
      </c>
    </row>
    <row r="58" spans="1:5" ht="12.75">
      <c r="A58" s="4" t="s">
        <v>40</v>
      </c>
      <c r="B58" s="1">
        <v>16508</v>
      </c>
      <c r="C58" s="1">
        <v>3243</v>
      </c>
      <c r="D58" s="1">
        <v>3126</v>
      </c>
      <c r="E58" s="1">
        <v>1601</v>
      </c>
    </row>
    <row r="59" spans="1:7" ht="12.75">
      <c r="A59" s="4" t="s">
        <v>102</v>
      </c>
      <c r="B59" s="1">
        <v>301620</v>
      </c>
      <c r="C59" s="1">
        <v>27168</v>
      </c>
      <c r="D59">
        <v>495</v>
      </c>
      <c r="E59">
        <v>495</v>
      </c>
      <c r="F59" s="1">
        <v>15257</v>
      </c>
      <c r="G59" s="1">
        <v>15257</v>
      </c>
    </row>
    <row r="60" spans="1:5" ht="12.75">
      <c r="A60" s="4" t="s">
        <v>41</v>
      </c>
      <c r="B60" s="1">
        <v>136369</v>
      </c>
      <c r="C60" s="1">
        <v>22517</v>
      </c>
      <c r="D60" s="1">
        <v>15823</v>
      </c>
      <c r="E60" s="1">
        <v>13084</v>
      </c>
    </row>
    <row r="61" spans="1:5" ht="12.75">
      <c r="A61" s="4" t="s">
        <v>42</v>
      </c>
      <c r="B61" s="1">
        <v>9133</v>
      </c>
      <c r="C61" s="1">
        <v>1998</v>
      </c>
      <c r="D61">
        <v>337</v>
      </c>
      <c r="E61">
        <v>85</v>
      </c>
    </row>
    <row r="62" spans="1:3" ht="12.75">
      <c r="A62" s="4" t="s">
        <v>43</v>
      </c>
      <c r="B62" s="1">
        <v>12906</v>
      </c>
      <c r="C62" s="1">
        <v>6506</v>
      </c>
    </row>
    <row r="64" spans="1:7" ht="12.75">
      <c r="A64" s="4" t="s">
        <v>44</v>
      </c>
      <c r="B64" s="1">
        <f aca="true" t="shared" si="7" ref="B64:G64">SUM(B66:B67)</f>
        <v>94713</v>
      </c>
      <c r="C64" s="1">
        <f t="shared" si="7"/>
        <v>14285</v>
      </c>
      <c r="D64" s="1">
        <f t="shared" si="7"/>
        <v>1595</v>
      </c>
      <c r="E64" s="1">
        <f t="shared" si="7"/>
        <v>1423</v>
      </c>
      <c r="F64" s="1">
        <f t="shared" si="7"/>
        <v>0</v>
      </c>
      <c r="G64" s="1">
        <f t="shared" si="7"/>
        <v>0</v>
      </c>
    </row>
    <row r="66" spans="1:3" ht="12.75">
      <c r="A66" s="4" t="s">
        <v>103</v>
      </c>
      <c r="B66" s="1">
        <v>66007</v>
      </c>
      <c r="C66" s="1">
        <v>9675</v>
      </c>
    </row>
    <row r="67" spans="1:5" ht="12.75">
      <c r="A67" s="4" t="s">
        <v>45</v>
      </c>
      <c r="B67" s="1">
        <v>28706</v>
      </c>
      <c r="C67" s="1">
        <v>4610</v>
      </c>
      <c r="D67" s="1">
        <v>1595</v>
      </c>
      <c r="E67" s="1">
        <v>1423</v>
      </c>
    </row>
    <row r="69" spans="1:7" ht="12.75">
      <c r="A69" s="4" t="s">
        <v>46</v>
      </c>
      <c r="B69" s="1">
        <f aca="true" t="shared" si="8" ref="B69:G69">SUM(B71:B72)</f>
        <v>9889</v>
      </c>
      <c r="C69" s="1">
        <f t="shared" si="8"/>
        <v>3127</v>
      </c>
      <c r="D69" s="1">
        <f t="shared" si="8"/>
        <v>0</v>
      </c>
      <c r="E69" s="1">
        <f t="shared" si="8"/>
        <v>0</v>
      </c>
      <c r="F69" s="1">
        <f t="shared" si="8"/>
        <v>0</v>
      </c>
      <c r="G69" s="1">
        <f t="shared" si="8"/>
        <v>0</v>
      </c>
    </row>
    <row r="71" spans="1:3" ht="12.75">
      <c r="A71" s="4" t="s">
        <v>47</v>
      </c>
      <c r="B71" s="1">
        <v>9228</v>
      </c>
      <c r="C71" s="1">
        <v>2466</v>
      </c>
    </row>
    <row r="72" spans="1:3" ht="12.75">
      <c r="A72" s="4" t="s">
        <v>48</v>
      </c>
      <c r="B72">
        <v>661</v>
      </c>
      <c r="C72">
        <v>661</v>
      </c>
    </row>
    <row r="74" spans="1:7" ht="12.75">
      <c r="A74" s="4" t="s">
        <v>49</v>
      </c>
      <c r="B74" s="1">
        <f aca="true" t="shared" si="9" ref="B74:G74">SUM(B76:B78)</f>
        <v>72415</v>
      </c>
      <c r="C74" s="1">
        <f t="shared" si="9"/>
        <v>17356</v>
      </c>
      <c r="D74" s="1">
        <f t="shared" si="9"/>
        <v>8268</v>
      </c>
      <c r="E74" s="1">
        <f t="shared" si="9"/>
        <v>7256</v>
      </c>
      <c r="F74" s="1">
        <f t="shared" si="9"/>
        <v>2284</v>
      </c>
      <c r="G74" s="1">
        <f t="shared" si="9"/>
        <v>2284</v>
      </c>
    </row>
    <row r="76" spans="1:5" ht="12.75">
      <c r="A76" s="4" t="s">
        <v>50</v>
      </c>
      <c r="B76" s="1">
        <v>2213</v>
      </c>
      <c r="C76">
        <v>992</v>
      </c>
      <c r="D76">
        <v>529</v>
      </c>
      <c r="E76">
        <v>430</v>
      </c>
    </row>
    <row r="77" spans="1:5" ht="12.75">
      <c r="A77" s="4" t="s">
        <v>51</v>
      </c>
      <c r="B77" s="1">
        <v>1774</v>
      </c>
      <c r="C77">
        <v>779</v>
      </c>
      <c r="D77">
        <v>587</v>
      </c>
      <c r="E77">
        <v>527</v>
      </c>
    </row>
    <row r="78" spans="1:7" ht="12.75">
      <c r="A78" s="4" t="s">
        <v>52</v>
      </c>
      <c r="B78" s="1">
        <v>68428</v>
      </c>
      <c r="C78" s="1">
        <v>15585</v>
      </c>
      <c r="D78" s="1">
        <v>7152</v>
      </c>
      <c r="E78" s="1">
        <v>6299</v>
      </c>
      <c r="F78" s="1">
        <v>2284</v>
      </c>
      <c r="G78" s="1">
        <v>2284</v>
      </c>
    </row>
    <row r="80" spans="1:7" ht="12.75">
      <c r="A80" s="4" t="s">
        <v>53</v>
      </c>
      <c r="B80" s="1">
        <f aca="true" t="shared" si="10" ref="B80:G80">SUM(B82:B83)</f>
        <v>49126</v>
      </c>
      <c r="C80" s="1">
        <f t="shared" si="10"/>
        <v>10706</v>
      </c>
      <c r="D80" s="1">
        <f t="shared" si="10"/>
        <v>3442</v>
      </c>
      <c r="E80" s="1">
        <f t="shared" si="10"/>
        <v>3071</v>
      </c>
      <c r="F80" s="1">
        <f t="shared" si="10"/>
        <v>1542</v>
      </c>
      <c r="G80" s="1">
        <f t="shared" si="10"/>
        <v>1542</v>
      </c>
    </row>
    <row r="82" spans="1:7" ht="12.75">
      <c r="A82" s="4" t="s">
        <v>54</v>
      </c>
      <c r="B82" s="1">
        <v>22084</v>
      </c>
      <c r="C82" s="1">
        <v>4820</v>
      </c>
      <c r="D82" s="1">
        <v>2064</v>
      </c>
      <c r="E82" s="1">
        <v>1874</v>
      </c>
      <c r="F82" s="1">
        <v>1542</v>
      </c>
      <c r="G82" s="1">
        <v>1542</v>
      </c>
    </row>
    <row r="83" spans="1:5" ht="12.75">
      <c r="A83" s="4" t="s">
        <v>55</v>
      </c>
      <c r="B83" s="1">
        <v>27042</v>
      </c>
      <c r="C83" s="1">
        <v>5886</v>
      </c>
      <c r="D83" s="1">
        <v>1378</v>
      </c>
      <c r="E83" s="1">
        <v>1197</v>
      </c>
    </row>
    <row r="85" spans="1:7" ht="12.75">
      <c r="A85" s="4" t="s">
        <v>56</v>
      </c>
      <c r="B85" s="1">
        <f aca="true" t="shared" si="11" ref="B85:G85">SUM(B87:B88)</f>
        <v>53734</v>
      </c>
      <c r="C85" s="1">
        <f t="shared" si="11"/>
        <v>11054</v>
      </c>
      <c r="D85" s="1">
        <f t="shared" si="11"/>
        <v>8532</v>
      </c>
      <c r="E85" s="1">
        <f t="shared" si="11"/>
        <v>7314</v>
      </c>
      <c r="F85" s="1">
        <f t="shared" si="11"/>
        <v>0</v>
      </c>
      <c r="G85" s="1">
        <f t="shared" si="11"/>
        <v>0</v>
      </c>
    </row>
    <row r="87" spans="1:3" ht="12.75">
      <c r="A87" s="4" t="s">
        <v>57</v>
      </c>
      <c r="B87" s="1">
        <v>10148</v>
      </c>
      <c r="C87" s="1">
        <v>2097</v>
      </c>
    </row>
    <row r="88" spans="1:5" ht="12.75">
      <c r="A88" s="4" t="s">
        <v>58</v>
      </c>
      <c r="B88" s="1">
        <v>43586</v>
      </c>
      <c r="C88" s="1">
        <v>8957</v>
      </c>
      <c r="D88" s="1">
        <v>8532</v>
      </c>
      <c r="E88" s="1">
        <v>7314</v>
      </c>
    </row>
    <row r="90" spans="1:7" ht="12.75">
      <c r="A90" s="4" t="s">
        <v>59</v>
      </c>
      <c r="B90" s="1">
        <f aca="true" t="shared" si="12" ref="B90:G90">SUM(B92)</f>
        <v>15373</v>
      </c>
      <c r="C90" s="1">
        <f t="shared" si="12"/>
        <v>3748</v>
      </c>
      <c r="D90" s="1">
        <f t="shared" si="12"/>
        <v>0</v>
      </c>
      <c r="E90" s="1">
        <f t="shared" si="12"/>
        <v>0</v>
      </c>
      <c r="F90" s="1">
        <f t="shared" si="12"/>
        <v>0</v>
      </c>
      <c r="G90" s="1">
        <f t="shared" si="12"/>
        <v>0</v>
      </c>
    </row>
    <row r="92" spans="1:3" ht="12.75">
      <c r="A92" s="4" t="s">
        <v>60</v>
      </c>
      <c r="B92" s="1">
        <v>15373</v>
      </c>
      <c r="C92" s="1">
        <v>3748</v>
      </c>
    </row>
    <row r="94" spans="1:7" ht="12.75">
      <c r="A94" s="4" t="s">
        <v>61</v>
      </c>
      <c r="B94" s="1">
        <f aca="true" t="shared" si="13" ref="B94:G94">SUM(B96:B98)</f>
        <v>7629</v>
      </c>
      <c r="C94" s="1">
        <f t="shared" si="13"/>
        <v>2180</v>
      </c>
      <c r="D94" s="1">
        <f t="shared" si="13"/>
        <v>1584</v>
      </c>
      <c r="E94" s="1">
        <f t="shared" si="13"/>
        <v>1333</v>
      </c>
      <c r="F94" s="1">
        <f t="shared" si="13"/>
        <v>3538</v>
      </c>
      <c r="G94" s="1">
        <f t="shared" si="13"/>
        <v>3538</v>
      </c>
    </row>
    <row r="96" spans="1:5" ht="12.75">
      <c r="A96" s="4" t="s">
        <v>104</v>
      </c>
      <c r="B96">
        <v>264</v>
      </c>
      <c r="C96">
        <v>252</v>
      </c>
      <c r="D96">
        <v>607</v>
      </c>
      <c r="E96">
        <v>500</v>
      </c>
    </row>
    <row r="97" spans="1:5" ht="12.75">
      <c r="A97" s="4" t="s">
        <v>105</v>
      </c>
      <c r="B97" s="1">
        <v>7365</v>
      </c>
      <c r="C97" s="1">
        <v>1928</v>
      </c>
      <c r="D97">
        <v>977</v>
      </c>
      <c r="E97">
        <v>833</v>
      </c>
    </row>
    <row r="98" spans="1:7" ht="12.75">
      <c r="A98" s="4" t="s">
        <v>62</v>
      </c>
      <c r="F98" s="1">
        <v>3538</v>
      </c>
      <c r="G98" s="1">
        <v>3538</v>
      </c>
    </row>
    <row r="100" spans="1:7" ht="12.75">
      <c r="A100" s="4" t="s">
        <v>63</v>
      </c>
      <c r="B100" s="1">
        <f aca="true" t="shared" si="14" ref="B100:G100">SUM(B102)</f>
        <v>25324</v>
      </c>
      <c r="C100" s="1">
        <f t="shared" si="14"/>
        <v>3807</v>
      </c>
      <c r="D100" s="1">
        <f t="shared" si="14"/>
        <v>3174</v>
      </c>
      <c r="E100" s="1">
        <f t="shared" si="14"/>
        <v>2702</v>
      </c>
      <c r="F100" s="1">
        <f t="shared" si="14"/>
        <v>0</v>
      </c>
      <c r="G100" s="1">
        <f t="shared" si="14"/>
        <v>0</v>
      </c>
    </row>
    <row r="102" spans="1:5" ht="12.75">
      <c r="A102" s="4" t="s">
        <v>106</v>
      </c>
      <c r="B102" s="1">
        <v>25324</v>
      </c>
      <c r="C102" s="1">
        <v>3807</v>
      </c>
      <c r="D102" s="1">
        <v>3174</v>
      </c>
      <c r="E102" s="1">
        <v>2702</v>
      </c>
    </row>
    <row r="104" spans="1:7" ht="12.75">
      <c r="A104" s="4" t="s">
        <v>64</v>
      </c>
      <c r="B104" s="1">
        <f aca="true" t="shared" si="15" ref="B104:G104">SUM(B106:B110)</f>
        <v>193164</v>
      </c>
      <c r="C104" s="1">
        <f t="shared" si="15"/>
        <v>23346</v>
      </c>
      <c r="D104" s="1">
        <f t="shared" si="15"/>
        <v>9837</v>
      </c>
      <c r="E104" s="1">
        <f t="shared" si="15"/>
        <v>6813</v>
      </c>
      <c r="F104" s="1">
        <f t="shared" si="15"/>
        <v>0</v>
      </c>
      <c r="G104" s="1">
        <f t="shared" si="15"/>
        <v>0</v>
      </c>
    </row>
    <row r="106" spans="1:5" ht="12.75">
      <c r="A106" s="4" t="s">
        <v>65</v>
      </c>
      <c r="B106" s="1">
        <v>49120</v>
      </c>
      <c r="C106" s="1">
        <v>8130</v>
      </c>
      <c r="D106" s="1">
        <v>6005</v>
      </c>
      <c r="E106" s="1">
        <v>4511</v>
      </c>
    </row>
    <row r="107" spans="1:3" ht="12.75">
      <c r="A107" s="4" t="s">
        <v>66</v>
      </c>
      <c r="B107" s="1">
        <v>111381</v>
      </c>
      <c r="C107" s="1">
        <v>10629</v>
      </c>
    </row>
    <row r="108" spans="1:3" ht="12.75">
      <c r="A108" s="4" t="s">
        <v>67</v>
      </c>
      <c r="B108" s="1">
        <v>31484</v>
      </c>
      <c r="C108" s="1">
        <v>4263</v>
      </c>
    </row>
    <row r="109" spans="1:5" ht="12.75">
      <c r="A109" s="4" t="s">
        <v>107</v>
      </c>
      <c r="D109" s="1">
        <v>1373</v>
      </c>
      <c r="E109">
        <v>925</v>
      </c>
    </row>
    <row r="110" spans="1:5" ht="12.75">
      <c r="A110" s="4" t="s">
        <v>108</v>
      </c>
      <c r="B110" s="1">
        <v>1179</v>
      </c>
      <c r="C110">
        <v>324</v>
      </c>
      <c r="D110" s="1">
        <v>2459</v>
      </c>
      <c r="E110" s="1">
        <v>1377</v>
      </c>
    </row>
    <row r="112" spans="1:7" ht="12.75">
      <c r="A112" s="4" t="s">
        <v>68</v>
      </c>
      <c r="B112" s="1">
        <f aca="true" t="shared" si="16" ref="B112:G112">SUM(B114:B123)</f>
        <v>379751</v>
      </c>
      <c r="C112" s="1">
        <f t="shared" si="16"/>
        <v>78246</v>
      </c>
      <c r="D112" s="1">
        <f t="shared" si="16"/>
        <v>36433</v>
      </c>
      <c r="E112" s="1">
        <f t="shared" si="16"/>
        <v>31130</v>
      </c>
      <c r="F112" s="1">
        <f t="shared" si="16"/>
        <v>6463</v>
      </c>
      <c r="G112" s="1">
        <f t="shared" si="16"/>
        <v>6463</v>
      </c>
    </row>
    <row r="114" spans="1:5" ht="12.75">
      <c r="A114" s="4" t="s">
        <v>69</v>
      </c>
      <c r="B114" s="1">
        <v>7433</v>
      </c>
      <c r="C114" s="1">
        <v>4939</v>
      </c>
      <c r="D114">
        <v>967</v>
      </c>
      <c r="E114">
        <v>608</v>
      </c>
    </row>
    <row r="115" spans="1:5" ht="12.75">
      <c r="A115" s="4" t="s">
        <v>70</v>
      </c>
      <c r="B115" s="1">
        <v>3463</v>
      </c>
      <c r="C115" s="1">
        <v>1025</v>
      </c>
      <c r="D115">
        <v>351</v>
      </c>
      <c r="E115">
        <v>310</v>
      </c>
    </row>
    <row r="116" spans="1:7" ht="12.75">
      <c r="A116" s="4" t="s">
        <v>71</v>
      </c>
      <c r="B116" s="1">
        <v>88747</v>
      </c>
      <c r="C116" s="1">
        <v>18943</v>
      </c>
      <c r="D116" s="1">
        <v>7563</v>
      </c>
      <c r="E116" s="1">
        <v>6572</v>
      </c>
      <c r="F116" s="1">
        <v>3801</v>
      </c>
      <c r="G116" s="1">
        <v>3801</v>
      </c>
    </row>
    <row r="117" spans="1:5" ht="12.75">
      <c r="A117" s="4" t="s">
        <v>72</v>
      </c>
      <c r="D117" s="1">
        <v>7779</v>
      </c>
      <c r="E117" s="1">
        <v>6980</v>
      </c>
    </row>
    <row r="118" spans="1:3" ht="12.75">
      <c r="A118" s="4" t="s">
        <v>73</v>
      </c>
      <c r="B118" s="1">
        <v>15707</v>
      </c>
      <c r="C118" s="1">
        <v>3716</v>
      </c>
    </row>
    <row r="119" spans="1:7" ht="12.75">
      <c r="A119" s="4" t="s">
        <v>74</v>
      </c>
      <c r="B119" s="1">
        <v>130358</v>
      </c>
      <c r="C119" s="1">
        <v>12281</v>
      </c>
      <c r="D119" s="1">
        <v>5077</v>
      </c>
      <c r="E119" s="1">
        <v>4006</v>
      </c>
      <c r="F119" s="1">
        <v>2016</v>
      </c>
      <c r="G119" s="1">
        <v>2016</v>
      </c>
    </row>
    <row r="120" spans="1:3" ht="12.75">
      <c r="A120" s="4" t="s">
        <v>75</v>
      </c>
      <c r="B120" s="1">
        <v>20084</v>
      </c>
      <c r="C120" s="1">
        <v>6793</v>
      </c>
    </row>
    <row r="121" spans="1:7" ht="12.75">
      <c r="A121" s="4" t="s">
        <v>76</v>
      </c>
      <c r="D121" s="1">
        <v>5871</v>
      </c>
      <c r="E121" s="1">
        <v>5431</v>
      </c>
      <c r="F121">
        <v>646</v>
      </c>
      <c r="G121">
        <v>646</v>
      </c>
    </row>
    <row r="122" spans="1:5" ht="12.75">
      <c r="A122" s="4" t="s">
        <v>109</v>
      </c>
      <c r="D122" s="1">
        <v>2549</v>
      </c>
      <c r="E122" s="1">
        <v>2370</v>
      </c>
    </row>
    <row r="123" spans="1:5" ht="12.75">
      <c r="A123" s="4" t="s">
        <v>77</v>
      </c>
      <c r="B123" s="1">
        <v>113959</v>
      </c>
      <c r="C123" s="1">
        <v>30549</v>
      </c>
      <c r="D123" s="1">
        <v>6276</v>
      </c>
      <c r="E123" s="1">
        <v>4853</v>
      </c>
    </row>
    <row r="125" spans="1:7" ht="12.75">
      <c r="A125" s="4" t="s">
        <v>78</v>
      </c>
      <c r="B125" s="1">
        <f aca="true" t="shared" si="17" ref="B125:G125">SUM(B127)</f>
        <v>15630</v>
      </c>
      <c r="C125" s="1">
        <f t="shared" si="17"/>
        <v>3349</v>
      </c>
      <c r="D125" s="1">
        <f t="shared" si="17"/>
        <v>3208</v>
      </c>
      <c r="E125" s="1">
        <f t="shared" si="17"/>
        <v>1665</v>
      </c>
      <c r="F125" s="1">
        <f t="shared" si="17"/>
        <v>0</v>
      </c>
      <c r="G125" s="1">
        <f t="shared" si="17"/>
        <v>0</v>
      </c>
    </row>
    <row r="127" spans="1:5" ht="12.75">
      <c r="A127" s="4" t="s">
        <v>110</v>
      </c>
      <c r="B127" s="1">
        <v>15630</v>
      </c>
      <c r="C127" s="1">
        <v>3349</v>
      </c>
      <c r="D127" s="1">
        <v>3208</v>
      </c>
      <c r="E127" s="1">
        <v>1665</v>
      </c>
    </row>
    <row r="129" spans="1:7" ht="12.75">
      <c r="A129" s="4" t="s">
        <v>79</v>
      </c>
      <c r="B129">
        <f aca="true" t="shared" si="18" ref="B129:G129">SUM(B131)</f>
        <v>783</v>
      </c>
      <c r="C129">
        <f t="shared" si="18"/>
        <v>484</v>
      </c>
      <c r="D129">
        <f t="shared" si="18"/>
        <v>0</v>
      </c>
      <c r="E129">
        <f t="shared" si="18"/>
        <v>0</v>
      </c>
      <c r="F129">
        <f t="shared" si="18"/>
        <v>0</v>
      </c>
      <c r="G129">
        <f t="shared" si="18"/>
        <v>0</v>
      </c>
    </row>
    <row r="131" spans="1:3" ht="12.75">
      <c r="A131" s="4" t="s">
        <v>80</v>
      </c>
      <c r="B131">
        <v>783</v>
      </c>
      <c r="C131">
        <v>484</v>
      </c>
    </row>
    <row r="133" spans="1:7" ht="12.75">
      <c r="A133" s="4" t="s">
        <v>81</v>
      </c>
      <c r="B133" s="1">
        <f aca="true" t="shared" si="19" ref="B133:G133">SUM(B135)</f>
        <v>6258</v>
      </c>
      <c r="C133" s="1">
        <f t="shared" si="19"/>
        <v>1970</v>
      </c>
      <c r="D133" s="1">
        <f t="shared" si="19"/>
        <v>799</v>
      </c>
      <c r="E133" s="1">
        <f t="shared" si="19"/>
        <v>673</v>
      </c>
      <c r="F133" s="1">
        <f t="shared" si="19"/>
        <v>1242</v>
      </c>
      <c r="G133" s="1">
        <f t="shared" si="19"/>
        <v>1242</v>
      </c>
    </row>
    <row r="135" spans="1:7" ht="12.75">
      <c r="A135" s="4" t="s">
        <v>111</v>
      </c>
      <c r="B135" s="1">
        <v>6258</v>
      </c>
      <c r="C135" s="1">
        <v>1970</v>
      </c>
      <c r="D135">
        <v>799</v>
      </c>
      <c r="E135">
        <v>673</v>
      </c>
      <c r="F135" s="1">
        <v>1242</v>
      </c>
      <c r="G135" s="1">
        <v>1242</v>
      </c>
    </row>
    <row r="137" spans="1:7" ht="12.75">
      <c r="A137" s="4" t="s">
        <v>82</v>
      </c>
      <c r="B137" s="1">
        <f aca="true" t="shared" si="20" ref="B137:G137">SUM(B139)</f>
        <v>8410</v>
      </c>
      <c r="C137" s="1">
        <f t="shared" si="20"/>
        <v>2300</v>
      </c>
      <c r="D137" s="1">
        <f t="shared" si="20"/>
        <v>1891</v>
      </c>
      <c r="E137" s="1">
        <f t="shared" si="20"/>
        <v>1225</v>
      </c>
      <c r="F137" s="1">
        <f t="shared" si="20"/>
        <v>0</v>
      </c>
      <c r="G137" s="1">
        <f t="shared" si="20"/>
        <v>0</v>
      </c>
    </row>
    <row r="139" spans="1:5" ht="12.75">
      <c r="A139" s="4" t="s">
        <v>112</v>
      </c>
      <c r="B139" s="1">
        <v>8410</v>
      </c>
      <c r="C139" s="1">
        <v>2300</v>
      </c>
      <c r="D139" s="1">
        <v>1891</v>
      </c>
      <c r="E139" s="1">
        <v>1225</v>
      </c>
    </row>
    <row r="141" spans="1:7" ht="12.75">
      <c r="A141" s="4" t="s">
        <v>83</v>
      </c>
      <c r="B141" s="1">
        <f aca="true" t="shared" si="21" ref="B141:G141">SUM(B143)</f>
        <v>13341</v>
      </c>
      <c r="C141" s="1">
        <f t="shared" si="21"/>
        <v>3161</v>
      </c>
      <c r="D141" s="1">
        <f t="shared" si="21"/>
        <v>1210</v>
      </c>
      <c r="E141" s="1">
        <f t="shared" si="21"/>
        <v>906</v>
      </c>
      <c r="F141" s="1">
        <f t="shared" si="21"/>
        <v>0</v>
      </c>
      <c r="G141" s="1">
        <f t="shared" si="21"/>
        <v>0</v>
      </c>
    </row>
    <row r="143" spans="1:5" ht="12.75">
      <c r="A143" s="4" t="s">
        <v>113</v>
      </c>
      <c r="B143" s="1">
        <v>13341</v>
      </c>
      <c r="C143" s="1">
        <v>3161</v>
      </c>
      <c r="D143" s="1">
        <v>1210</v>
      </c>
      <c r="E143">
        <v>906</v>
      </c>
    </row>
    <row r="145" spans="1:7" ht="12.75">
      <c r="A145" s="4" t="s">
        <v>84</v>
      </c>
      <c r="B145" s="1">
        <f aca="true" t="shared" si="22" ref="B145:G145">SUM(B147)</f>
        <v>26501</v>
      </c>
      <c r="C145" s="1">
        <f t="shared" si="22"/>
        <v>6758</v>
      </c>
      <c r="D145" s="1">
        <f t="shared" si="22"/>
        <v>3318</v>
      </c>
      <c r="E145" s="1">
        <f t="shared" si="22"/>
        <v>3100</v>
      </c>
      <c r="F145" s="1">
        <f t="shared" si="22"/>
        <v>0</v>
      </c>
      <c r="G145" s="1">
        <f t="shared" si="22"/>
        <v>0</v>
      </c>
    </row>
    <row r="147" spans="1:5" ht="12.75">
      <c r="A147" s="4" t="s">
        <v>114</v>
      </c>
      <c r="B147" s="1">
        <v>26501</v>
      </c>
      <c r="C147" s="1">
        <v>6758</v>
      </c>
      <c r="D147" s="1">
        <v>3318</v>
      </c>
      <c r="E147" s="1">
        <v>3100</v>
      </c>
    </row>
    <row r="149" spans="1:7" ht="12.75">
      <c r="A149" s="4" t="s">
        <v>85</v>
      </c>
      <c r="B149" s="1">
        <f aca="true" t="shared" si="23" ref="B149:G149">SUM(B151:B152)</f>
        <v>60765</v>
      </c>
      <c r="C149" s="1">
        <f t="shared" si="23"/>
        <v>15198</v>
      </c>
      <c r="D149" s="1">
        <f t="shared" si="23"/>
        <v>6971</v>
      </c>
      <c r="E149" s="1">
        <f t="shared" si="23"/>
        <v>6162</v>
      </c>
      <c r="F149" s="1">
        <f t="shared" si="23"/>
        <v>0</v>
      </c>
      <c r="G149" s="1">
        <f t="shared" si="23"/>
        <v>0</v>
      </c>
    </row>
    <row r="151" spans="1:5" ht="12.75">
      <c r="A151" s="4" t="s">
        <v>86</v>
      </c>
      <c r="B151" s="1">
        <v>18347</v>
      </c>
      <c r="C151" s="1">
        <v>4350</v>
      </c>
      <c r="D151">
        <v>409</v>
      </c>
      <c r="E151">
        <v>365</v>
      </c>
    </row>
    <row r="152" spans="1:5" ht="12.75">
      <c r="A152" s="4" t="s">
        <v>87</v>
      </c>
      <c r="B152" s="1">
        <v>42418</v>
      </c>
      <c r="C152" s="1">
        <v>10848</v>
      </c>
      <c r="D152" s="1">
        <v>6562</v>
      </c>
      <c r="E152" s="1">
        <v>5797</v>
      </c>
    </row>
    <row r="154" spans="1:7" ht="12.75">
      <c r="A154" s="4" t="s">
        <v>88</v>
      </c>
      <c r="B154" s="1">
        <f aca="true" t="shared" si="24" ref="B154:G154">SUM(B156:B157)</f>
        <v>94137</v>
      </c>
      <c r="C154" s="1">
        <f t="shared" si="24"/>
        <v>36536</v>
      </c>
      <c r="D154" s="1">
        <f t="shared" si="24"/>
        <v>6555</v>
      </c>
      <c r="E154" s="1">
        <f t="shared" si="24"/>
        <v>3443</v>
      </c>
      <c r="F154" s="1">
        <f t="shared" si="24"/>
        <v>0</v>
      </c>
      <c r="G154" s="1">
        <f t="shared" si="24"/>
        <v>0</v>
      </c>
    </row>
    <row r="156" spans="1:5" ht="12.75">
      <c r="A156" s="4" t="s">
        <v>115</v>
      </c>
      <c r="B156" s="1">
        <v>7026</v>
      </c>
      <c r="C156" s="1">
        <v>1930</v>
      </c>
      <c r="D156" s="1">
        <v>1465</v>
      </c>
      <c r="E156">
        <v>737</v>
      </c>
    </row>
    <row r="157" spans="1:5" ht="12.75">
      <c r="A157" s="4" t="s">
        <v>89</v>
      </c>
      <c r="B157" s="1">
        <v>87111</v>
      </c>
      <c r="C157" s="1">
        <v>34606</v>
      </c>
      <c r="D157" s="1">
        <v>5090</v>
      </c>
      <c r="E157" s="1">
        <v>2706</v>
      </c>
    </row>
    <row r="159" spans="1:7" ht="12.75">
      <c r="A159" s="4" t="s">
        <v>116</v>
      </c>
      <c r="B159" s="1">
        <f aca="true" t="shared" si="25" ref="B159:G159">SUM(B161)</f>
        <v>11447</v>
      </c>
      <c r="C159" s="1">
        <f t="shared" si="25"/>
        <v>2339</v>
      </c>
      <c r="D159" s="1">
        <f t="shared" si="25"/>
        <v>1159</v>
      </c>
      <c r="E159" s="1">
        <f t="shared" si="25"/>
        <v>770</v>
      </c>
      <c r="F159" s="1">
        <f t="shared" si="25"/>
        <v>0</v>
      </c>
      <c r="G159" s="1">
        <f t="shared" si="25"/>
        <v>0</v>
      </c>
    </row>
    <row r="161" spans="1:5" ht="12.75">
      <c r="A161" s="4" t="s">
        <v>117</v>
      </c>
      <c r="B161" s="1">
        <v>11447</v>
      </c>
      <c r="C161" s="1">
        <v>2339</v>
      </c>
      <c r="D161" s="1">
        <v>1159</v>
      </c>
      <c r="E161">
        <v>770</v>
      </c>
    </row>
    <row r="163" spans="1:7" ht="12.75">
      <c r="A163" s="4" t="s">
        <v>90</v>
      </c>
      <c r="B163" s="1">
        <f aca="true" t="shared" si="26" ref="B163:G163">SUM(B165:B168)</f>
        <v>35395</v>
      </c>
      <c r="C163" s="1">
        <f t="shared" si="26"/>
        <v>10604</v>
      </c>
      <c r="D163" s="1">
        <f t="shared" si="26"/>
        <v>3369</v>
      </c>
      <c r="E163" s="1">
        <f t="shared" si="26"/>
        <v>2836</v>
      </c>
      <c r="F163" s="1">
        <f t="shared" si="26"/>
        <v>254</v>
      </c>
      <c r="G163" s="1">
        <f t="shared" si="26"/>
        <v>254</v>
      </c>
    </row>
    <row r="165" spans="1:7" ht="12.75">
      <c r="A165" s="4" t="s">
        <v>91</v>
      </c>
      <c r="B165" s="1">
        <v>3107</v>
      </c>
      <c r="C165">
        <v>991</v>
      </c>
      <c r="F165">
        <v>254</v>
      </c>
      <c r="G165">
        <v>254</v>
      </c>
    </row>
    <row r="166" spans="1:3" ht="12.75">
      <c r="A166" s="4" t="s">
        <v>92</v>
      </c>
      <c r="B166" s="1">
        <v>8227</v>
      </c>
      <c r="C166" s="1">
        <v>1583</v>
      </c>
    </row>
    <row r="167" spans="1:5" ht="12.75">
      <c r="A167" s="4" t="s">
        <v>118</v>
      </c>
      <c r="B167" s="1">
        <v>20311</v>
      </c>
      <c r="C167" s="1">
        <v>6604</v>
      </c>
      <c r="D167" s="1">
        <v>3369</v>
      </c>
      <c r="E167" s="1">
        <v>2836</v>
      </c>
    </row>
    <row r="168" spans="1:3" ht="12.75">
      <c r="A168" s="4" t="s">
        <v>93</v>
      </c>
      <c r="B168" s="1">
        <v>3750</v>
      </c>
      <c r="C168" s="1">
        <v>1426</v>
      </c>
    </row>
    <row r="170" spans="1:7" ht="12.75">
      <c r="A170" s="4" t="s">
        <v>94</v>
      </c>
      <c r="B170" s="1">
        <f aca="true" t="shared" si="27" ref="B170:G170">SUM(B172:B173)</f>
        <v>10800</v>
      </c>
      <c r="C170" s="1">
        <f t="shared" si="27"/>
        <v>2963</v>
      </c>
      <c r="D170" s="1">
        <f t="shared" si="27"/>
        <v>3061</v>
      </c>
      <c r="E170" s="1">
        <f t="shared" si="27"/>
        <v>2498</v>
      </c>
      <c r="F170" s="1">
        <f t="shared" si="27"/>
        <v>0</v>
      </c>
      <c r="G170" s="1">
        <f t="shared" si="27"/>
        <v>0</v>
      </c>
    </row>
    <row r="172" spans="1:5" ht="12.75">
      <c r="A172" s="4" t="s">
        <v>119</v>
      </c>
      <c r="B172" s="1">
        <v>6848</v>
      </c>
      <c r="C172" s="1">
        <v>1483</v>
      </c>
      <c r="D172" s="1">
        <v>2009</v>
      </c>
      <c r="E172" s="1">
        <v>1696</v>
      </c>
    </row>
    <row r="173" spans="1:5" ht="12.75">
      <c r="A173" s="4" t="s">
        <v>95</v>
      </c>
      <c r="B173" s="1">
        <v>3952</v>
      </c>
      <c r="C173" s="1">
        <v>1480</v>
      </c>
      <c r="D173" s="1">
        <v>1052</v>
      </c>
      <c r="E173">
        <v>802</v>
      </c>
    </row>
  </sheetData>
  <mergeCells count="5">
    <mergeCell ref="A1:G1"/>
    <mergeCell ref="A3:G3"/>
    <mergeCell ref="B6:C6"/>
    <mergeCell ref="D6:E6"/>
    <mergeCell ref="F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2004-02-25T13:52:09Z</cp:lastPrinted>
  <dcterms:created xsi:type="dcterms:W3CDTF">2004-01-23T20:28:10Z</dcterms:created>
  <dcterms:modified xsi:type="dcterms:W3CDTF">2005-05-25T20:46:09Z</dcterms:modified>
  <cp:category/>
  <cp:version/>
  <cp:contentType/>
  <cp:contentStatus/>
</cp:coreProperties>
</file>