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509" sheetId="1" r:id="rId1"/>
  </sheets>
  <definedNames>
    <definedName name="_xlnm.Print_Area" localSheetId="0">'CUAD1509'!$A$9:$I$372</definedName>
    <definedName name="_xlnm.Print_Titles" localSheetId="0">'CUAD1509'!$1:$8</definedName>
  </definedNames>
  <calcPr fullCalcOnLoad="1"/>
</workbook>
</file>

<file path=xl/sharedStrings.xml><?xml version="1.0" encoding="utf-8"?>
<sst xmlns="http://schemas.openxmlformats.org/spreadsheetml/2006/main" count="310" uniqueCount="271">
  <si>
    <t>SUBSE-</t>
  </si>
  <si>
    <t>UNIDAD MEDICA</t>
  </si>
  <si>
    <t>TOTAL</t>
  </si>
  <si>
    <t>CUENTES</t>
  </si>
  <si>
    <t>1A. VEZ</t>
  </si>
  <si>
    <t>DISTRITO FEDERAL</t>
  </si>
  <si>
    <t>AREA FORANEA</t>
  </si>
  <si>
    <t>D.F. ZONA NORTE</t>
  </si>
  <si>
    <t>H.R. "PRIMERO DE OCTUBRE"</t>
  </si>
  <si>
    <t>C.M.F. GUSTAVO A. MADERO</t>
  </si>
  <si>
    <t>C.M.F. ARAGON</t>
  </si>
  <si>
    <t>C.M.F. GUADALUPE</t>
  </si>
  <si>
    <t>C.E. INDIANILLA</t>
  </si>
  <si>
    <t>C.M.F. CINCO DE FEBRERO</t>
  </si>
  <si>
    <t>C.M.F. JUAREZ</t>
  </si>
  <si>
    <t>C.AUX. # 19 S.G.</t>
  </si>
  <si>
    <t>C.AUX. # 22 C.O.F.A.A. DEL I.P.N</t>
  </si>
  <si>
    <t>C.M.F. SAN ANTONIO ABAD</t>
  </si>
  <si>
    <t>C.M.F. CHAPULTEPEC</t>
  </si>
  <si>
    <t>C.M.F. PERALVILLO</t>
  </si>
  <si>
    <t>C.M.F. GUERRERO</t>
  </si>
  <si>
    <t>C.M.F. SANTA MARIA</t>
  </si>
  <si>
    <t>C.AUX. F.S.T.S.E.</t>
  </si>
  <si>
    <t>C.M.F. PERU</t>
  </si>
  <si>
    <t>C.AUX. # 52 SUPREMA CORTE DE J.</t>
  </si>
  <si>
    <t>C.E. "DR. HONORATO VILLA" E.D.</t>
  </si>
  <si>
    <t>C.E. NEUROPSIQUIATRIA</t>
  </si>
  <si>
    <t>D.F. ZONA ORIENTE</t>
  </si>
  <si>
    <t>H.R. "GRAL. IGNACIO ZARAGOZA"</t>
  </si>
  <si>
    <t>C.AUX. # 35 G.D.F.</t>
  </si>
  <si>
    <t>C.AUX. # 36 G.D.F.</t>
  </si>
  <si>
    <t>C.M.F. MORELOS</t>
  </si>
  <si>
    <t>C.M.F. ORIENTE</t>
  </si>
  <si>
    <t>C.M.F. MOCTEZUMA</t>
  </si>
  <si>
    <t>C.M.F. NETZAHUALCOYOTL</t>
  </si>
  <si>
    <t>C.M.F. IZTAPALAPA I</t>
  </si>
  <si>
    <t>U.M.F. U.H.F. RINCONADA ESTRELLA</t>
  </si>
  <si>
    <t>H.G. "GRAL. JOSE MA. MORELOS"</t>
  </si>
  <si>
    <t>C.M.F. IZTAPALAPA II</t>
  </si>
  <si>
    <t>C.M.F. ERMITA ZARAGOZA</t>
  </si>
  <si>
    <t>D.F. ZONA SUR</t>
  </si>
  <si>
    <t>H.R. "LIC. A. LOPEZ MATEOS"</t>
  </si>
  <si>
    <t>C.E. MEDICINA FISICA Y REHAB.</t>
  </si>
  <si>
    <t>C.M.F. NARVARTE</t>
  </si>
  <si>
    <t>C.M.F. DEL VALLE</t>
  </si>
  <si>
    <t>C.E. CHURUBUSCO</t>
  </si>
  <si>
    <t>C.M.F. "DR. IGNACIO CHAVEZ"</t>
  </si>
  <si>
    <t>C.M.F. TLALPAN</t>
  </si>
  <si>
    <t>C.AUX. # 17 ISSSTE SAN FERNANDO</t>
  </si>
  <si>
    <t>C.M.F. DIVISION DEL NORTE</t>
  </si>
  <si>
    <t>C.M.F. ERMITA</t>
  </si>
  <si>
    <t>C.M.F. COYOACAN</t>
  </si>
  <si>
    <t>C.M.F. XOCHIMILCO</t>
  </si>
  <si>
    <t>C.AUX. # 40 G.D.F.</t>
  </si>
  <si>
    <t>C.M.F. MILPA ALTA</t>
  </si>
  <si>
    <t>H.G. "DR. DARIO FDEZ. FIERRO"</t>
  </si>
  <si>
    <t>C.M.F. REVOLUCION</t>
  </si>
  <si>
    <t>C.M.F. FUENTES BROTANTES</t>
  </si>
  <si>
    <t>D.F. ZONA PONIENTE</t>
  </si>
  <si>
    <t>C.M.F. CUITLAHUAC</t>
  </si>
  <si>
    <t>H.G. "DR. FERNANDO QUIROZ"</t>
  </si>
  <si>
    <t>C.M.F. MARINA NACIONAL</t>
  </si>
  <si>
    <t>C.M.F. AZCAPOTZALCO</t>
  </si>
  <si>
    <t>C.M.F. LEGARIA</t>
  </si>
  <si>
    <t>H.G. TACUBA</t>
  </si>
  <si>
    <t>C.E. "DR. ALBERTO PISANTY"</t>
  </si>
  <si>
    <t>C.M.F. OBSERVATORIO</t>
  </si>
  <si>
    <t>U.M.F. CUAJIMALPA</t>
  </si>
  <si>
    <t>C.M.F. VILLA ALVARO OBREGON</t>
  </si>
  <si>
    <t>AGUASCALIENTES</t>
  </si>
  <si>
    <t>C.H. AGUASCALIENTES, AGS.</t>
  </si>
  <si>
    <t>C.M.F. AGUASCALIENTES</t>
  </si>
  <si>
    <t>UNIDADES DE MEDICINA FAM.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</si>
  <si>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</si>
  <si>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</si>
  <si>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</si>
  <si>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</si>
  <si>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</si>
  <si>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</si>
  <si>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</si>
  <si>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</si>
  <si>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</si>
  <si>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</si>
  <si>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</si>
  <si>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</si>
  <si>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</si>
  <si>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</si>
  <si>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</si>
  <si>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</si>
  <si>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C.M.F. NUEVA ROSITA</t>
  </si>
  <si>
    <t>C.M.F. CD. SABINAS</t>
  </si>
  <si>
    <t>C.H. SAN PEDRO DE LAS COLONIAS</t>
  </si>
  <si>
    <t>C.M.F. PARRAS DE LA FUENTE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</si>
  <si>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</si>
  <si>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</si>
  <si>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</si>
  <si>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</si>
  <si>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</si>
  <si>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</si>
  <si>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</si>
  <si>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</si>
  <si>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C.M.F. TUXTLA GUTIERREZ</t>
  </si>
  <si>
    <t>CHIHUAHUA</t>
  </si>
  <si>
    <t>H.G. CHIHUAHUA</t>
  </si>
  <si>
    <t>H.G. CD. JUAREZ</t>
  </si>
  <si>
    <t>C.H. CD. DELICIAS</t>
  </si>
  <si>
    <t>C.H. HIDALGO DEL PARRAL</t>
  </si>
  <si>
    <t>C.M.F. CD. JUAREZ</t>
  </si>
  <si>
    <t>C.M.F. CD. DELICIAS</t>
  </si>
  <si>
    <t>DURANGO</t>
  </si>
  <si>
    <t>H.G. DURANGO</t>
  </si>
  <si>
    <t>C.M.F. CD. LERDO</t>
  </si>
  <si>
    <t>C.H. GOMEZ PALACIO</t>
  </si>
  <si>
    <t>C.M.F. DURANGO</t>
  </si>
  <si>
    <t>GUANAJUATO</t>
  </si>
  <si>
    <t>H.R. LEON</t>
  </si>
  <si>
    <t>C.H. IRAPUATO</t>
  </si>
  <si>
    <t>C.M.F. SALAMANCA</t>
  </si>
  <si>
    <t>C.H. GUANAJUATO, GTO.</t>
  </si>
  <si>
    <t>C.H. CELAYA</t>
  </si>
  <si>
    <t>GUERRERO</t>
  </si>
  <si>
    <t>H.G. ACAPULCO</t>
  </si>
  <si>
    <t>C.H. CHILPANCINGO</t>
  </si>
  <si>
    <t>C.H. IGUALA</t>
  </si>
  <si>
    <t>C.M.F. ACAPULCO</t>
  </si>
  <si>
    <t>HIDALGO</t>
  </si>
  <si>
    <t>H.G. PACHUCA</t>
  </si>
  <si>
    <t>C.H. IXMIQUILPAN</t>
  </si>
  <si>
    <t>C.H. HUEJUTLA DE REYES</t>
  </si>
  <si>
    <t>C.M.F. MIXQUIAHUALA</t>
  </si>
  <si>
    <t>JALISCO</t>
  </si>
  <si>
    <t>H.R. ZAPOPAN</t>
  </si>
  <si>
    <t>C.M.F. GUADALAJARA # 1</t>
  </si>
  <si>
    <t>C.M.F. GUADALAJARA # 2</t>
  </si>
  <si>
    <t>C.M.F. GUADALAJARA # 3</t>
  </si>
  <si>
    <t>C.M.F. LAGOS DE MORENO</t>
  </si>
  <si>
    <t>C.H. CD. GUZMAN</t>
  </si>
  <si>
    <t>MEXICO</t>
  </si>
  <si>
    <t>C.H. TOLUCA</t>
  </si>
  <si>
    <t>C.M.F. ECATEPEC DE MORELOS</t>
  </si>
  <si>
    <t>C.M.F. VALLE DE ARAGON</t>
  </si>
  <si>
    <t>C.M.F. SATELITE NAUCALPAN</t>
  </si>
  <si>
    <t>C.M.F. TLALNEPANTLA</t>
  </si>
  <si>
    <t>C.M.F. PANTITLAN</t>
  </si>
  <si>
    <t>C.M.F. TEXCOCO DE MORA</t>
  </si>
  <si>
    <t>C.E. XALOSTOC</t>
  </si>
  <si>
    <t>MICHOACAN</t>
  </si>
  <si>
    <t>H.G. MORELIA</t>
  </si>
  <si>
    <t>C.H. URUAPAN</t>
  </si>
  <si>
    <t>C.H. APATZINGAN</t>
  </si>
  <si>
    <t>C.H. ZITACUARO</t>
  </si>
  <si>
    <t>C.H. ZAMORA</t>
  </si>
  <si>
    <t>C.H. PATZCUARO</t>
  </si>
  <si>
    <t>C.H. SAHUAYO</t>
  </si>
  <si>
    <t>C.H. LAZARO CARDENAS</t>
  </si>
  <si>
    <t>C.H. ZACAPU</t>
  </si>
  <si>
    <t>MORELOS</t>
  </si>
  <si>
    <t>H.G. CUERNAVACA</t>
  </si>
  <si>
    <t>C.H. CUAUTLA</t>
  </si>
  <si>
    <t>C.M.F. CUERNAVACA</t>
  </si>
  <si>
    <t>NAYARIT</t>
  </si>
  <si>
    <t>H.G. TEPIC</t>
  </si>
  <si>
    <t>C.M.F. TEPIC</t>
  </si>
  <si>
    <t>NUEVO LEON</t>
  </si>
  <si>
    <t>H.R. MONTERREY</t>
  </si>
  <si>
    <t>C.H. CONSTITUCION</t>
  </si>
  <si>
    <t>OAXACA</t>
  </si>
  <si>
    <t>H.R. OAXACA</t>
  </si>
  <si>
    <t>C.M.F. SALINA CRUZ</t>
  </si>
  <si>
    <t>C.H. TEHUANTEPEC</t>
  </si>
  <si>
    <t>C.H. TUXTEPEC</t>
  </si>
  <si>
    <t>C.M.F. OAXACA</t>
  </si>
  <si>
    <t>PUEBLA</t>
  </si>
  <si>
    <t>H.R. PUEBLA, PUE.</t>
  </si>
  <si>
    <t>C.M.F. ACATLAN DE OSORIO</t>
  </si>
  <si>
    <t>C.M.F. ATLIXCO</t>
  </si>
  <si>
    <t>C.H. HUAUCHINANGO</t>
  </si>
  <si>
    <t>C.H. TEHUACAN</t>
  </si>
  <si>
    <t>C.M.F. SAN MARTIN TEXMELUCAN</t>
  </si>
  <si>
    <t>C.H. TEZIUTLAN</t>
  </si>
  <si>
    <t>QUERETARO</t>
  </si>
  <si>
    <t>C.H. "DR. ISMAEL VAZQUEZ", QRO</t>
  </si>
  <si>
    <t>C.M.F. QUERETARO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</si>
  <si>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</si>
  <si>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</si>
  <si>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</si>
  <si>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</si>
  <si>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</si>
  <si>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</si>
  <si>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C.M.F. "DR. PEDRO BARCENA",S.L.P</t>
  </si>
  <si>
    <t>C.H. MATEHUALA</t>
  </si>
  <si>
    <t>SINALOA</t>
  </si>
  <si>
    <t>H.R. CULIACAN</t>
  </si>
  <si>
    <t>C.H. MAZATLAN</t>
  </si>
  <si>
    <t>C.H. LOS MOCHIS</t>
  </si>
  <si>
    <t>C.M.F. CULIACAN</t>
  </si>
  <si>
    <t>SONORA</t>
  </si>
  <si>
    <t>H.G. HERMOSILLO</t>
  </si>
  <si>
    <t>C.H. CD. OBREGON</t>
  </si>
  <si>
    <t>C.H. NAVOJOA</t>
  </si>
  <si>
    <t>C.H. GUAYMAS</t>
  </si>
  <si>
    <t>C.M.F. AGUA PRIETA</t>
  </si>
  <si>
    <t>C.M.F. CANANEA</t>
  </si>
  <si>
    <t>C.H. SAN LUIS RIO COLORADO</t>
  </si>
  <si>
    <t>C.M.F. HERMOSILLO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</si>
  <si>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</si>
  <si>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</si>
  <si>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</si>
  <si>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</si>
  <si>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</si>
  <si>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</si>
  <si>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</si>
  <si>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</si>
  <si>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</si>
  <si>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</si>
  <si>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</si>
  <si>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</si>
  <si>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</si>
  <si>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</si>
  <si>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</si>
  <si>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C.M.F. CORDOBA</t>
  </si>
  <si>
    <t>C.H. ORIZABA</t>
  </si>
  <si>
    <t>C.H. TUXPAN</t>
  </si>
  <si>
    <t>C.H. POZA RICA DE HIDALGO</t>
  </si>
  <si>
    <t>C.H. COATZACOALCOS</t>
  </si>
  <si>
    <t>C.M.F. SAN ANDRES TUXTLA</t>
  </si>
  <si>
    <t>C.M.F. TIERRA BLANCA</t>
  </si>
  <si>
    <t>C.M.F. MARTINEZ DE LA TORRE</t>
  </si>
  <si>
    <t>C.M.F. TANTOYUCA</t>
  </si>
  <si>
    <t>C.M.F. ACAYUCAN</t>
  </si>
  <si>
    <t>C.M.F. NARANJOS</t>
  </si>
  <si>
    <t>C.M.F. PANUCO</t>
  </si>
  <si>
    <t>YUCATAN</t>
  </si>
  <si>
    <t>H.R. MERIDA</t>
  </si>
  <si>
    <t>ZACATECAS</t>
  </si>
  <si>
    <t>H.G. ZACATECAS, ZAC.</t>
  </si>
  <si>
    <t>C.H. FRESNILLO</t>
  </si>
  <si>
    <t>H.R. "20 DE NOVIEMBRE"</t>
  </si>
  <si>
    <t>PEDIATRIA</t>
  </si>
  <si>
    <t>ODONTOLOGIA</t>
  </si>
  <si>
    <t>PLANIFICACION FAM.</t>
  </si>
  <si>
    <t>DEMAS ESPECIALIDADES</t>
  </si>
  <si>
    <t>15. 10 CONSULTAS POR TIPO Y SERVICIOS POR UNIDAD MEDICA (2a. Parte)</t>
  </si>
  <si>
    <t>ANUARIO ESTADISTICO 2001</t>
  </si>
  <si>
    <t>E.T. CENTRO DE CIR.AMBULATORIA</t>
  </si>
  <si>
    <t>H.G. "DR. GONZALO CASTA･EDA"</t>
  </si>
  <si>
    <t>C.AUX. # 38 S.P.M.</t>
  </si>
  <si>
    <t>C.M.F. BALBUENA</t>
  </si>
  <si>
    <t>C.AUX. # 32 S.P.M.</t>
  </si>
  <si>
    <t>E.T. CLIDDA</t>
  </si>
  <si>
    <t>C.M.F. CD. ACU･A</t>
  </si>
  <si>
    <t>C.M.F. OJINAGA (M.R. 1)</t>
  </si>
  <si>
    <t>C.M.F. CD. JIMENEZ</t>
  </si>
  <si>
    <t>C.M.F. CD. CUAUHTEMOC</t>
  </si>
  <si>
    <t>C.M.F. CD. CAMARGO</t>
  </si>
  <si>
    <t>C.E. OMETEPEC</t>
  </si>
  <si>
    <t>C.M.F. TULANCINGO (M.R. 2)</t>
  </si>
  <si>
    <t>C.M.F. AUTLAN DE NAVARRO (MR2)</t>
  </si>
  <si>
    <t>C.M.F. PUERTO VALLARTA</t>
  </si>
  <si>
    <t>C.M.F. LA PIEDAD (M.R. 2)</t>
  </si>
  <si>
    <t>C.M.F. ARIO DE ROSALES</t>
  </si>
  <si>
    <t>C.M.F. CD. HIDALGO</t>
  </si>
  <si>
    <t>C.M.F. ACAPONETA (M.R.1)</t>
  </si>
  <si>
    <t>C.H. HUAJUAPAN DE LEON</t>
  </si>
  <si>
    <t>C.M.F. PUERTO ESCONDIDO (MR.2)</t>
  </si>
  <si>
    <t>C.M.F. COZUMEL (M.R.2)</t>
  </si>
  <si>
    <t>C.M.F. NOGALES (M.R.2.)</t>
  </si>
  <si>
    <t>C.M.F. CARDENAS (M.R. 2)</t>
  </si>
  <si>
    <t>C.M.F. COSAMALOAPAN DE CARPIO</t>
  </si>
  <si>
    <t>C.M.F. MINATITLAN  (M.R. 2)</t>
  </si>
  <si>
    <t>C.M.F. CERRO AZUL (M.R. 1)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</si>
</sst>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2"/>
  <sheetViews>
    <sheetView showGridLines="0" showZeros="0" tabSelected="1" view="pageBreakPreview" zoomScale="60" zoomScaleNormal="75" workbookViewId="0" topLeftCell="A1">
      <selection activeCell="A1" sqref="A1:I1"/>
    </sheetView>
  </sheetViews>
  <sheetFormatPr defaultColWidth="11.421875" defaultRowHeight="12.75"/>
  <cols>
    <col min="1" max="1" width="45.7109375" style="0" customWidth="1"/>
    <col min="2" max="9" width="14.7109375" style="0" customWidth="1"/>
  </cols>
  <sheetData>
    <row r="1" spans="1:9" ht="12.75">
      <c r="A1" s="9" t="s">
        <v>243</v>
      </c>
      <c r="B1" s="9"/>
      <c r="C1" s="9"/>
      <c r="D1" s="9"/>
      <c r="E1" s="9"/>
      <c r="F1" s="9"/>
      <c r="G1" s="9"/>
      <c r="H1" s="9"/>
      <c r="I1" s="9"/>
    </row>
    <row r="2" spans="1:9" ht="12.75">
      <c r="A2" s="8"/>
      <c r="B2" s="8"/>
      <c r="C2" s="8"/>
      <c r="D2" s="8"/>
      <c r="E2" s="8"/>
      <c r="F2" s="8"/>
      <c r="G2" s="8"/>
      <c r="H2" s="8"/>
      <c r="I2" s="8"/>
    </row>
    <row r="3" spans="1:9" ht="12.75">
      <c r="A3" s="9" t="s">
        <v>242</v>
      </c>
      <c r="B3" s="9"/>
      <c r="C3" s="9"/>
      <c r="D3" s="9"/>
      <c r="E3" s="9"/>
      <c r="F3" s="9"/>
      <c r="G3" s="9"/>
      <c r="H3" s="9"/>
      <c r="I3" s="9"/>
    </row>
    <row r="5" spans="1:9" ht="12.75">
      <c r="A5" s="5"/>
      <c r="B5" s="10" t="s">
        <v>238</v>
      </c>
      <c r="C5" s="10"/>
      <c r="D5" s="10" t="s">
        <v>239</v>
      </c>
      <c r="E5" s="10"/>
      <c r="F5" s="10" t="s">
        <v>240</v>
      </c>
      <c r="G5" s="10"/>
      <c r="H5" s="10" t="s">
        <v>241</v>
      </c>
      <c r="I5" s="10"/>
    </row>
    <row r="6" spans="1:9" ht="12.75">
      <c r="A6" s="7"/>
      <c r="B6" s="7"/>
      <c r="C6" s="7" t="s">
        <v>0</v>
      </c>
      <c r="D6" s="7"/>
      <c r="E6" s="7" t="s">
        <v>0</v>
      </c>
      <c r="F6" s="7"/>
      <c r="G6" s="7" t="s">
        <v>0</v>
      </c>
      <c r="H6" s="7"/>
      <c r="I6" s="7" t="s">
        <v>0</v>
      </c>
    </row>
    <row r="7" spans="1:9" ht="12.75">
      <c r="A7" s="6" t="s">
        <v>1</v>
      </c>
      <c r="B7" s="4" t="s">
        <v>4</v>
      </c>
      <c r="C7" s="4" t="s">
        <v>3</v>
      </c>
      <c r="D7" s="4" t="s">
        <v>4</v>
      </c>
      <c r="E7" s="4" t="s">
        <v>3</v>
      </c>
      <c r="F7" s="4" t="s">
        <v>4</v>
      </c>
      <c r="G7" s="4" t="s">
        <v>3</v>
      </c>
      <c r="H7" s="4" t="s">
        <v>4</v>
      </c>
      <c r="I7" s="4" t="s">
        <v>3</v>
      </c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1"/>
      <c r="B9" s="2"/>
      <c r="C9" s="2"/>
      <c r="D9" s="2"/>
      <c r="E9" s="2"/>
      <c r="F9" s="2"/>
      <c r="G9" s="2"/>
      <c r="H9" s="2"/>
      <c r="I9" s="2"/>
    </row>
    <row r="10" spans="1:9" ht="12.75">
      <c r="A10" s="1" t="s">
        <v>2</v>
      </c>
      <c r="B10" s="2">
        <f>SUM(B12,B14)</f>
        <v>277307</v>
      </c>
      <c r="C10" s="2">
        <f aca="true" t="shared" si="0" ref="C10:I10">SUM(C12,C14)</f>
        <v>279425</v>
      </c>
      <c r="D10" s="2">
        <f t="shared" si="0"/>
        <v>494673</v>
      </c>
      <c r="E10" s="2">
        <f t="shared" si="0"/>
        <v>806111</v>
      </c>
      <c r="F10" s="2">
        <f t="shared" si="0"/>
        <v>79315</v>
      </c>
      <c r="G10" s="2">
        <f t="shared" si="0"/>
        <v>127714</v>
      </c>
      <c r="H10" s="2">
        <f t="shared" si="0"/>
        <v>1524788</v>
      </c>
      <c r="I10" s="2">
        <f t="shared" si="0"/>
        <v>3289878</v>
      </c>
    </row>
    <row r="12" spans="1:9" ht="12.75">
      <c r="A12" s="1" t="s">
        <v>5</v>
      </c>
      <c r="B12" s="2">
        <f>SUM(B16,B41,B57,B78)</f>
        <v>52725</v>
      </c>
      <c r="C12" s="2">
        <f aca="true" t="shared" si="1" ref="C12:I12">SUM(C16,C41,C57,C78)</f>
        <v>25838</v>
      </c>
      <c r="D12" s="2">
        <f t="shared" si="1"/>
        <v>131109</v>
      </c>
      <c r="E12" s="2">
        <f t="shared" si="1"/>
        <v>261157</v>
      </c>
      <c r="F12" s="2">
        <f>SUM(F16,F41,F57,F78)</f>
        <v>18321</v>
      </c>
      <c r="G12" s="2">
        <f t="shared" si="1"/>
        <v>25196</v>
      </c>
      <c r="H12" s="2">
        <f t="shared" si="1"/>
        <v>491601</v>
      </c>
      <c r="I12" s="2">
        <f t="shared" si="1"/>
        <v>1115929</v>
      </c>
    </row>
    <row r="14" spans="1:9" ht="12.75">
      <c r="A14" s="1" t="s">
        <v>6</v>
      </c>
      <c r="B14" s="2">
        <f>SUM(B93,B99,B106,B113,B119,B132,B138,B147,B161,B169,B178,B187,B196,B208,B220,B236,B243,B250,B256,B267,B278,B284,B291,B299,B307,B320,B326,B337,B342,B363)+B368</f>
        <v>224582</v>
      </c>
      <c r="C14" s="2">
        <f aca="true" t="shared" si="2" ref="C14:I14">SUM(C93,C99,C106,C113,C119,C132,C138,C147,C161,C169,C178,C187,C196,C208,C220,C236,C243,C250,C256,C267,C278,C284,C291,C299,C307,C320,C326,C337,C342,C363)+C368</f>
        <v>253587</v>
      </c>
      <c r="D14" s="2">
        <f t="shared" si="2"/>
        <v>363564</v>
      </c>
      <c r="E14" s="2">
        <f t="shared" si="2"/>
        <v>544954</v>
      </c>
      <c r="F14" s="2">
        <f t="shared" si="2"/>
        <v>60994</v>
      </c>
      <c r="G14" s="2">
        <f t="shared" si="2"/>
        <v>102518</v>
      </c>
      <c r="H14" s="2">
        <f t="shared" si="2"/>
        <v>1033187</v>
      </c>
      <c r="I14" s="2">
        <f t="shared" si="2"/>
        <v>2173949</v>
      </c>
    </row>
    <row r="16" spans="1:9" ht="12.75">
      <c r="A16" s="1" t="s">
        <v>7</v>
      </c>
      <c r="B16" s="2">
        <f>SUM(B18:B39)</f>
        <v>19329</v>
      </c>
      <c r="C16" s="2">
        <f aca="true" t="shared" si="3" ref="C16:I16">SUM(C18:C39)</f>
        <v>5802</v>
      </c>
      <c r="D16" s="2">
        <f t="shared" si="3"/>
        <v>37055</v>
      </c>
      <c r="E16" s="2">
        <f t="shared" si="3"/>
        <v>103656</v>
      </c>
      <c r="F16" s="2">
        <f t="shared" si="3"/>
        <v>2437</v>
      </c>
      <c r="G16" s="2">
        <f t="shared" si="3"/>
        <v>1775</v>
      </c>
      <c r="H16" s="2">
        <f t="shared" si="3"/>
        <v>90451</v>
      </c>
      <c r="I16" s="2">
        <f t="shared" si="3"/>
        <v>243346</v>
      </c>
    </row>
    <row r="18" spans="1:9" ht="12.75">
      <c r="A18" s="1" t="s">
        <v>8</v>
      </c>
      <c r="B18" s="2">
        <v>16204</v>
      </c>
      <c r="C18" s="2">
        <v>2570</v>
      </c>
      <c r="D18">
        <v>613</v>
      </c>
      <c r="E18" s="2">
        <v>1330</v>
      </c>
      <c r="F18" s="2">
        <v>1464</v>
      </c>
      <c r="G18">
        <v>467</v>
      </c>
      <c r="H18" s="2">
        <v>50567</v>
      </c>
      <c r="I18" s="2">
        <v>116580</v>
      </c>
    </row>
    <row r="19" spans="1:9" ht="12.75">
      <c r="A19" s="1" t="s">
        <v>9</v>
      </c>
      <c r="D19" s="2">
        <v>1971</v>
      </c>
      <c r="E19" s="2">
        <v>6714</v>
      </c>
      <c r="H19">
        <v>305</v>
      </c>
      <c r="I19" s="2">
        <v>1358</v>
      </c>
    </row>
    <row r="20" spans="1:5" ht="12.75">
      <c r="A20" s="1" t="s">
        <v>10</v>
      </c>
      <c r="D20" s="2">
        <v>6529</v>
      </c>
      <c r="E20" s="2">
        <v>7964</v>
      </c>
    </row>
    <row r="21" spans="1:7" ht="12.75">
      <c r="A21" s="1" t="s">
        <v>11</v>
      </c>
      <c r="D21" s="2">
        <v>1390</v>
      </c>
      <c r="E21" s="2">
        <v>6368</v>
      </c>
      <c r="F21">
        <v>973</v>
      </c>
      <c r="G21" s="2">
        <v>1308</v>
      </c>
    </row>
    <row r="22" spans="1:9" ht="12.75">
      <c r="A22" s="1" t="s">
        <v>244</v>
      </c>
      <c r="H22" s="2">
        <v>4886</v>
      </c>
      <c r="I22" s="2">
        <v>12371</v>
      </c>
    </row>
    <row r="23" spans="1:9" ht="12.75">
      <c r="A23" s="1" t="s">
        <v>12</v>
      </c>
      <c r="B23">
        <v>996</v>
      </c>
      <c r="C23">
        <v>245</v>
      </c>
      <c r="D23" s="2">
        <v>1000</v>
      </c>
      <c r="E23" s="2">
        <v>4089</v>
      </c>
      <c r="H23" s="2">
        <v>19314</v>
      </c>
      <c r="I23" s="2">
        <v>29526</v>
      </c>
    </row>
    <row r="24" spans="1:5" ht="12.75">
      <c r="A24" s="1" t="s">
        <v>13</v>
      </c>
      <c r="D24">
        <v>407</v>
      </c>
      <c r="E24" s="2">
        <v>3084</v>
      </c>
    </row>
    <row r="25" spans="1:9" ht="12.75">
      <c r="A25" s="1" t="s">
        <v>14</v>
      </c>
      <c r="D25" s="2">
        <v>1166</v>
      </c>
      <c r="E25" s="2">
        <v>1298</v>
      </c>
      <c r="H25">
        <v>240</v>
      </c>
      <c r="I25">
        <v>372</v>
      </c>
    </row>
    <row r="26" spans="1:5" ht="12.75">
      <c r="A26" s="1" t="s">
        <v>15</v>
      </c>
      <c r="D26">
        <v>115</v>
      </c>
      <c r="E26">
        <v>631</v>
      </c>
    </row>
    <row r="27" spans="1:5" ht="12.75">
      <c r="A27" s="1" t="s">
        <v>16</v>
      </c>
      <c r="D27">
        <v>50</v>
      </c>
      <c r="E27">
        <v>583</v>
      </c>
    </row>
    <row r="28" spans="1:9" ht="12.75">
      <c r="A28" s="1" t="s">
        <v>17</v>
      </c>
      <c r="D28" s="2">
        <v>1027</v>
      </c>
      <c r="E28" s="2">
        <v>7200</v>
      </c>
      <c r="H28">
        <v>104</v>
      </c>
      <c r="I28">
        <v>256</v>
      </c>
    </row>
    <row r="29" spans="1:5" ht="12.75">
      <c r="A29" s="1" t="s">
        <v>18</v>
      </c>
      <c r="D29" s="2">
        <v>2468</v>
      </c>
      <c r="E29" s="2">
        <v>1177</v>
      </c>
    </row>
    <row r="30" spans="1:9" ht="12.75">
      <c r="A30" s="1" t="s">
        <v>245</v>
      </c>
      <c r="B30" s="2">
        <v>2129</v>
      </c>
      <c r="C30" s="2">
        <v>2987</v>
      </c>
      <c r="H30" s="2">
        <v>11501</v>
      </c>
      <c r="I30" s="2">
        <v>67216</v>
      </c>
    </row>
    <row r="31" spans="1:5" ht="12.75">
      <c r="A31" s="1" t="s">
        <v>19</v>
      </c>
      <c r="D31">
        <v>926</v>
      </c>
      <c r="E31" s="2">
        <v>3808</v>
      </c>
    </row>
    <row r="32" spans="1:5" ht="12.75">
      <c r="A32" s="1" t="s">
        <v>20</v>
      </c>
      <c r="D32" s="2">
        <v>1232</v>
      </c>
      <c r="E32" s="2">
        <v>7001</v>
      </c>
    </row>
    <row r="33" spans="1:5" ht="12.75">
      <c r="A33" s="1" t="s">
        <v>21</v>
      </c>
      <c r="D33" s="2">
        <v>3110</v>
      </c>
      <c r="E33" s="2">
        <v>3745</v>
      </c>
    </row>
    <row r="34" spans="1:5" ht="12.75">
      <c r="A34" s="1" t="s">
        <v>22</v>
      </c>
      <c r="D34">
        <v>734</v>
      </c>
      <c r="E34" s="2">
        <v>2505</v>
      </c>
    </row>
    <row r="35" spans="1:9" ht="12.75">
      <c r="A35" s="1" t="s">
        <v>23</v>
      </c>
      <c r="D35">
        <v>457</v>
      </c>
      <c r="E35" s="2">
        <v>3763</v>
      </c>
      <c r="H35">
        <v>138</v>
      </c>
      <c r="I35">
        <v>744</v>
      </c>
    </row>
    <row r="36" spans="1:4" ht="12.75">
      <c r="A36" s="1" t="s">
        <v>246</v>
      </c>
      <c r="D36">
        <v>888</v>
      </c>
    </row>
    <row r="37" spans="1:4" ht="12.75">
      <c r="A37" s="1" t="s">
        <v>24</v>
      </c>
      <c r="D37" s="2">
        <v>2063</v>
      </c>
    </row>
    <row r="38" spans="1:9" ht="12.75">
      <c r="A38" s="1" t="s">
        <v>25</v>
      </c>
      <c r="D38" s="2">
        <v>10909</v>
      </c>
      <c r="E38" s="2">
        <v>42396</v>
      </c>
      <c r="H38" s="2">
        <v>1332</v>
      </c>
      <c r="I38">
        <v>967</v>
      </c>
    </row>
    <row r="39" spans="1:9" ht="12.75">
      <c r="A39" s="1" t="s">
        <v>26</v>
      </c>
      <c r="H39" s="2">
        <v>2064</v>
      </c>
      <c r="I39" s="2">
        <v>13956</v>
      </c>
    </row>
    <row r="41" spans="1:9" ht="12.75">
      <c r="A41" s="1" t="s">
        <v>27</v>
      </c>
      <c r="B41" s="2">
        <f>SUM(B43:B55)</f>
        <v>25581</v>
      </c>
      <c r="C41" s="2">
        <f aca="true" t="shared" si="4" ref="C41:I41">SUM(C43:C55)</f>
        <v>4163</v>
      </c>
      <c r="D41" s="2">
        <f t="shared" si="4"/>
        <v>25520</v>
      </c>
      <c r="E41" s="2">
        <f t="shared" si="4"/>
        <v>32082</v>
      </c>
      <c r="F41" s="2">
        <f t="shared" si="4"/>
        <v>4536</v>
      </c>
      <c r="G41" s="2">
        <f t="shared" si="4"/>
        <v>9322</v>
      </c>
      <c r="H41" s="2">
        <f t="shared" si="4"/>
        <v>101899</v>
      </c>
      <c r="I41" s="2">
        <f t="shared" si="4"/>
        <v>202900</v>
      </c>
    </row>
    <row r="43" spans="1:9" ht="12.75">
      <c r="A43" s="1" t="s">
        <v>28</v>
      </c>
      <c r="B43" s="2">
        <v>24438</v>
      </c>
      <c r="C43" s="2">
        <v>1876</v>
      </c>
      <c r="F43" s="2">
        <v>1136</v>
      </c>
      <c r="G43" s="2">
        <v>1950</v>
      </c>
      <c r="H43" s="2">
        <v>60258</v>
      </c>
      <c r="I43" s="2">
        <v>126497</v>
      </c>
    </row>
    <row r="44" spans="1:9" ht="12.75">
      <c r="A44" s="1" t="s">
        <v>247</v>
      </c>
      <c r="B44">
        <v>438</v>
      </c>
      <c r="C44">
        <v>979</v>
      </c>
      <c r="D44" s="2">
        <v>2769</v>
      </c>
      <c r="E44" s="2">
        <v>4745</v>
      </c>
      <c r="F44" s="2">
        <v>2090</v>
      </c>
      <c r="G44" s="2">
        <v>2201</v>
      </c>
      <c r="H44" s="2">
        <v>16473</v>
      </c>
      <c r="I44" s="2">
        <v>25393</v>
      </c>
    </row>
    <row r="45" spans="1:5" ht="12.75">
      <c r="A45" s="1" t="s">
        <v>29</v>
      </c>
      <c r="D45">
        <v>424</v>
      </c>
      <c r="E45">
        <v>920</v>
      </c>
    </row>
    <row r="46" spans="1:5" ht="12.75">
      <c r="A46" s="1" t="s">
        <v>30</v>
      </c>
      <c r="E46" s="2">
        <v>1285</v>
      </c>
    </row>
    <row r="47" spans="1:9" ht="12.75">
      <c r="A47" s="1" t="s">
        <v>31</v>
      </c>
      <c r="D47" s="2">
        <v>1264</v>
      </c>
      <c r="E47" s="2">
        <v>3663</v>
      </c>
      <c r="H47" s="2">
        <v>2858</v>
      </c>
      <c r="I47" s="2">
        <v>7206</v>
      </c>
    </row>
    <row r="48" spans="1:9" ht="12.75">
      <c r="A48" s="1" t="s">
        <v>32</v>
      </c>
      <c r="D48">
        <v>843</v>
      </c>
      <c r="E48" s="2">
        <v>7788</v>
      </c>
      <c r="H48" s="2">
        <v>3041</v>
      </c>
      <c r="I48" s="2">
        <v>1047</v>
      </c>
    </row>
    <row r="49" spans="1:9" ht="12.75">
      <c r="A49" s="1" t="s">
        <v>33</v>
      </c>
      <c r="D49" s="2">
        <v>2976</v>
      </c>
      <c r="E49" s="2">
        <v>3852</v>
      </c>
      <c r="F49">
        <v>278</v>
      </c>
      <c r="G49" s="2">
        <v>2090</v>
      </c>
      <c r="H49" s="2">
        <v>1506</v>
      </c>
      <c r="I49" s="2">
        <v>1205</v>
      </c>
    </row>
    <row r="50" spans="1:7" ht="12.75">
      <c r="A50" s="1" t="s">
        <v>34</v>
      </c>
      <c r="D50" s="2">
        <v>6461</v>
      </c>
      <c r="E50" s="2">
        <v>1527</v>
      </c>
      <c r="F50">
        <v>589</v>
      </c>
      <c r="G50" s="2">
        <v>1176</v>
      </c>
    </row>
    <row r="51" spans="1:9" ht="12.75">
      <c r="A51" s="1" t="s">
        <v>35</v>
      </c>
      <c r="D51" s="2">
        <v>5196</v>
      </c>
      <c r="E51" s="2">
        <v>3406</v>
      </c>
      <c r="H51" s="2">
        <v>1686</v>
      </c>
      <c r="I51" s="2">
        <v>4782</v>
      </c>
    </row>
    <row r="52" spans="1:5" ht="12.75">
      <c r="A52" s="1" t="s">
        <v>36</v>
      </c>
      <c r="D52" s="2">
        <v>1318</v>
      </c>
      <c r="E52">
        <v>104</v>
      </c>
    </row>
    <row r="53" spans="1:9" ht="12.75">
      <c r="A53" s="1" t="s">
        <v>37</v>
      </c>
      <c r="B53">
        <v>705</v>
      </c>
      <c r="C53" s="2">
        <v>1308</v>
      </c>
      <c r="H53" s="2">
        <v>12545</v>
      </c>
      <c r="I53" s="2">
        <v>27892</v>
      </c>
    </row>
    <row r="54" spans="1:9" ht="12.75">
      <c r="A54" s="1" t="s">
        <v>38</v>
      </c>
      <c r="D54" s="2">
        <v>1634</v>
      </c>
      <c r="E54" s="2">
        <v>1044</v>
      </c>
      <c r="F54">
        <v>443</v>
      </c>
      <c r="G54" s="2">
        <v>1905</v>
      </c>
      <c r="H54" s="2">
        <v>2299</v>
      </c>
      <c r="I54" s="2">
        <v>6289</v>
      </c>
    </row>
    <row r="55" spans="1:9" ht="12.75">
      <c r="A55" s="1" t="s">
        <v>39</v>
      </c>
      <c r="D55" s="2">
        <v>2635</v>
      </c>
      <c r="E55" s="2">
        <v>3748</v>
      </c>
      <c r="H55" s="2">
        <v>1233</v>
      </c>
      <c r="I55" s="2">
        <v>2589</v>
      </c>
    </row>
    <row r="57" spans="1:9" ht="12.75">
      <c r="A57" s="1" t="s">
        <v>40</v>
      </c>
      <c r="B57" s="2">
        <f>SUM(B59:B76)</f>
        <v>4610</v>
      </c>
      <c r="C57" s="2">
        <f aca="true" t="shared" si="5" ref="C57:I57">SUM(C59:C76)</f>
        <v>11645</v>
      </c>
      <c r="D57" s="2">
        <f t="shared" si="5"/>
        <v>19083</v>
      </c>
      <c r="E57" s="2">
        <f t="shared" si="5"/>
        <v>87155</v>
      </c>
      <c r="F57" s="2">
        <f t="shared" si="5"/>
        <v>6203</v>
      </c>
      <c r="G57" s="2">
        <f t="shared" si="5"/>
        <v>6161</v>
      </c>
      <c r="H57" s="2">
        <f t="shared" si="5"/>
        <v>230154</v>
      </c>
      <c r="I57" s="2">
        <f t="shared" si="5"/>
        <v>490958</v>
      </c>
    </row>
    <row r="59" spans="1:9" ht="12.75">
      <c r="A59" s="1" t="s">
        <v>237</v>
      </c>
      <c r="B59" s="2">
        <v>2767</v>
      </c>
      <c r="C59" s="2">
        <v>4130</v>
      </c>
      <c r="H59" s="2">
        <v>64734</v>
      </c>
      <c r="I59" s="2">
        <v>110674</v>
      </c>
    </row>
    <row r="60" spans="1:9" ht="12.75">
      <c r="A60" s="1" t="s">
        <v>41</v>
      </c>
      <c r="B60">
        <v>880</v>
      </c>
      <c r="C60" s="2">
        <v>4661</v>
      </c>
      <c r="D60">
        <v>188</v>
      </c>
      <c r="E60" s="2">
        <v>1946</v>
      </c>
      <c r="H60" s="2">
        <v>86288</v>
      </c>
      <c r="I60" s="2">
        <v>186337</v>
      </c>
    </row>
    <row r="61" spans="1:9" ht="12.75">
      <c r="A61" s="1" t="s">
        <v>42</v>
      </c>
      <c r="H61" s="2">
        <v>4883</v>
      </c>
      <c r="I61" s="2">
        <v>9134</v>
      </c>
    </row>
    <row r="62" spans="1:9" ht="12.75">
      <c r="A62" s="1" t="s">
        <v>43</v>
      </c>
      <c r="D62">
        <v>143</v>
      </c>
      <c r="E62" s="2">
        <v>7172</v>
      </c>
      <c r="F62">
        <v>316</v>
      </c>
      <c r="G62" s="2">
        <v>1593</v>
      </c>
      <c r="H62" s="2">
        <v>1396</v>
      </c>
      <c r="I62" s="2">
        <v>3515</v>
      </c>
    </row>
    <row r="63" spans="1:9" ht="12.75">
      <c r="A63" s="1" t="s">
        <v>44</v>
      </c>
      <c r="D63">
        <v>320</v>
      </c>
      <c r="E63" s="2">
        <v>4391</v>
      </c>
      <c r="H63">
        <v>569</v>
      </c>
      <c r="I63" s="2">
        <v>1714</v>
      </c>
    </row>
    <row r="64" spans="1:9" ht="12.75">
      <c r="A64" s="1" t="s">
        <v>45</v>
      </c>
      <c r="B64">
        <v>522</v>
      </c>
      <c r="C64">
        <v>724</v>
      </c>
      <c r="D64" s="2">
        <v>4645</v>
      </c>
      <c r="E64" s="2">
        <v>6741</v>
      </c>
      <c r="H64" s="2">
        <v>40034</v>
      </c>
      <c r="I64" s="2">
        <v>74698</v>
      </c>
    </row>
    <row r="65" spans="1:9" ht="12.75">
      <c r="A65" s="1" t="s">
        <v>46</v>
      </c>
      <c r="D65" s="2">
        <v>3055</v>
      </c>
      <c r="E65" s="2">
        <v>5667</v>
      </c>
      <c r="F65">
        <v>96</v>
      </c>
      <c r="G65">
        <v>355</v>
      </c>
      <c r="H65" s="2">
        <v>6312</v>
      </c>
      <c r="I65" s="2">
        <v>4988</v>
      </c>
    </row>
    <row r="66" spans="1:9" ht="12.75">
      <c r="A66" s="1" t="s">
        <v>47</v>
      </c>
      <c r="D66" s="2">
        <v>1270</v>
      </c>
      <c r="E66" s="2">
        <v>5494</v>
      </c>
      <c r="H66">
        <v>916</v>
      </c>
      <c r="I66" s="2">
        <v>2627</v>
      </c>
    </row>
    <row r="67" spans="1:5" ht="12.75">
      <c r="A67" s="1" t="s">
        <v>48</v>
      </c>
      <c r="D67">
        <v>654</v>
      </c>
      <c r="E67" s="2">
        <v>1604</v>
      </c>
    </row>
    <row r="68" spans="1:9" ht="12.75">
      <c r="A68" s="1" t="s">
        <v>49</v>
      </c>
      <c r="D68">
        <v>600</v>
      </c>
      <c r="E68" s="2">
        <v>12728</v>
      </c>
      <c r="F68">
        <v>435</v>
      </c>
      <c r="G68" s="2">
        <v>1719</v>
      </c>
      <c r="H68">
        <v>796</v>
      </c>
      <c r="I68" s="2">
        <v>6224</v>
      </c>
    </row>
    <row r="69" spans="1:9" ht="12.75">
      <c r="A69" s="1" t="s">
        <v>50</v>
      </c>
      <c r="D69" s="2">
        <v>1294</v>
      </c>
      <c r="E69" s="2">
        <v>4985</v>
      </c>
      <c r="H69">
        <v>693</v>
      </c>
      <c r="I69" s="2">
        <v>1015</v>
      </c>
    </row>
    <row r="70" spans="1:9" ht="12.75">
      <c r="A70" s="1" t="s">
        <v>51</v>
      </c>
      <c r="D70">
        <v>757</v>
      </c>
      <c r="E70" s="2">
        <v>6360</v>
      </c>
      <c r="F70">
        <v>915</v>
      </c>
      <c r="G70">
        <v>380</v>
      </c>
      <c r="H70">
        <v>463</v>
      </c>
      <c r="I70" s="2">
        <v>3054</v>
      </c>
    </row>
    <row r="71" spans="1:9" ht="12.75">
      <c r="A71" s="1" t="s">
        <v>52</v>
      </c>
      <c r="D71">
        <v>466</v>
      </c>
      <c r="E71" s="2">
        <v>13119</v>
      </c>
      <c r="H71">
        <v>917</v>
      </c>
      <c r="I71" s="2">
        <v>3284</v>
      </c>
    </row>
    <row r="72" spans="1:5" ht="12.75">
      <c r="A72" s="1" t="s">
        <v>53</v>
      </c>
      <c r="D72">
        <v>72</v>
      </c>
      <c r="E72">
        <v>396</v>
      </c>
    </row>
    <row r="73" spans="1:9" ht="12.75">
      <c r="A73" s="1" t="s">
        <v>54</v>
      </c>
      <c r="D73">
        <v>147</v>
      </c>
      <c r="E73" s="2">
        <v>1306</v>
      </c>
      <c r="F73" s="2">
        <v>4143</v>
      </c>
      <c r="G73" s="2">
        <v>1853</v>
      </c>
      <c r="H73">
        <v>829</v>
      </c>
      <c r="I73" s="2">
        <v>1653</v>
      </c>
    </row>
    <row r="74" spans="1:9" ht="12.75">
      <c r="A74" s="1" t="s">
        <v>55</v>
      </c>
      <c r="B74">
        <v>441</v>
      </c>
      <c r="C74" s="2">
        <v>2130</v>
      </c>
      <c r="D74" s="2">
        <v>1707</v>
      </c>
      <c r="E74" s="2">
        <v>1849</v>
      </c>
      <c r="F74">
        <v>298</v>
      </c>
      <c r="G74">
        <v>261</v>
      </c>
      <c r="H74" s="2">
        <v>20586</v>
      </c>
      <c r="I74" s="2">
        <v>81062</v>
      </c>
    </row>
    <row r="75" spans="1:5" ht="12.75">
      <c r="A75" s="1" t="s">
        <v>56</v>
      </c>
      <c r="D75" s="2">
        <v>2834</v>
      </c>
      <c r="E75" s="2">
        <v>8486</v>
      </c>
    </row>
    <row r="76" spans="1:9" ht="12.75">
      <c r="A76" s="1" t="s">
        <v>57</v>
      </c>
      <c r="D76">
        <v>931</v>
      </c>
      <c r="E76" s="2">
        <v>4911</v>
      </c>
      <c r="H76">
        <v>738</v>
      </c>
      <c r="I76">
        <v>979</v>
      </c>
    </row>
    <row r="78" spans="1:9" ht="12.75">
      <c r="A78" s="1" t="s">
        <v>58</v>
      </c>
      <c r="B78" s="2">
        <f>SUM(B80:B91)</f>
        <v>3205</v>
      </c>
      <c r="C78" s="2">
        <f aca="true" t="shared" si="6" ref="C78:I78">SUM(C80:C91)</f>
        <v>4228</v>
      </c>
      <c r="D78" s="2">
        <f t="shared" si="6"/>
        <v>49451</v>
      </c>
      <c r="E78" s="2">
        <f t="shared" si="6"/>
        <v>38264</v>
      </c>
      <c r="F78" s="2">
        <f t="shared" si="6"/>
        <v>5145</v>
      </c>
      <c r="G78" s="2">
        <f t="shared" si="6"/>
        <v>7938</v>
      </c>
      <c r="H78" s="2">
        <f t="shared" si="6"/>
        <v>69097</v>
      </c>
      <c r="I78" s="2">
        <f t="shared" si="6"/>
        <v>178725</v>
      </c>
    </row>
    <row r="80" spans="1:9" ht="12.75">
      <c r="A80" s="1" t="s">
        <v>59</v>
      </c>
      <c r="D80">
        <v>356</v>
      </c>
      <c r="E80" s="2">
        <v>12271</v>
      </c>
      <c r="F80">
        <v>442</v>
      </c>
      <c r="G80" s="2">
        <v>3963</v>
      </c>
      <c r="H80">
        <v>358</v>
      </c>
      <c r="I80" s="2">
        <v>4911</v>
      </c>
    </row>
    <row r="81" spans="1:5" ht="12.75">
      <c r="A81" s="1" t="s">
        <v>248</v>
      </c>
      <c r="D81">
        <v>760</v>
      </c>
      <c r="E81">
        <v>6</v>
      </c>
    </row>
    <row r="82" spans="1:9" ht="12.75">
      <c r="A82" s="1" t="s">
        <v>60</v>
      </c>
      <c r="B82">
        <v>142</v>
      </c>
      <c r="C82" s="2">
        <v>1152</v>
      </c>
      <c r="D82">
        <v>277</v>
      </c>
      <c r="E82" s="2">
        <v>2680</v>
      </c>
      <c r="H82" s="2">
        <v>10331</v>
      </c>
      <c r="I82" s="2">
        <v>67683</v>
      </c>
    </row>
    <row r="83" spans="1:9" ht="12.75">
      <c r="A83" s="1" t="s">
        <v>61</v>
      </c>
      <c r="D83" s="2">
        <v>4493</v>
      </c>
      <c r="E83" s="2">
        <v>1503</v>
      </c>
      <c r="F83">
        <v>799</v>
      </c>
      <c r="G83" s="2">
        <v>1237</v>
      </c>
      <c r="H83">
        <v>618</v>
      </c>
      <c r="I83">
        <v>880</v>
      </c>
    </row>
    <row r="84" spans="1:9" ht="12.75">
      <c r="A84" s="1" t="s">
        <v>62</v>
      </c>
      <c r="D84" s="2">
        <v>3063</v>
      </c>
      <c r="E84" s="2">
        <v>3278</v>
      </c>
      <c r="H84">
        <v>200</v>
      </c>
      <c r="I84">
        <v>234</v>
      </c>
    </row>
    <row r="85" spans="1:9" ht="12.75">
      <c r="A85" s="1" t="s">
        <v>63</v>
      </c>
      <c r="D85" s="2">
        <v>3724</v>
      </c>
      <c r="E85" s="2">
        <v>2040</v>
      </c>
      <c r="H85" s="2">
        <v>1131</v>
      </c>
      <c r="I85" s="2">
        <v>1593</v>
      </c>
    </row>
    <row r="86" spans="1:9" ht="12.75">
      <c r="A86" s="1" t="s">
        <v>64</v>
      </c>
      <c r="B86" s="2">
        <v>2698</v>
      </c>
      <c r="C86" s="2">
        <v>2294</v>
      </c>
      <c r="F86">
        <v>340</v>
      </c>
      <c r="G86">
        <v>663</v>
      </c>
      <c r="H86" s="2">
        <v>30493</v>
      </c>
      <c r="I86" s="2">
        <v>63125</v>
      </c>
    </row>
    <row r="87" spans="1:9" ht="12.75">
      <c r="A87" s="1" t="s">
        <v>249</v>
      </c>
      <c r="D87" s="2">
        <v>24911</v>
      </c>
      <c r="H87" s="2">
        <v>2464</v>
      </c>
      <c r="I87">
        <v>176</v>
      </c>
    </row>
    <row r="88" spans="1:9" ht="12.75">
      <c r="A88" s="1" t="s">
        <v>65</v>
      </c>
      <c r="B88">
        <v>365</v>
      </c>
      <c r="C88">
        <v>782</v>
      </c>
      <c r="D88">
        <v>733</v>
      </c>
      <c r="E88" s="2">
        <v>6826</v>
      </c>
      <c r="H88" s="2">
        <v>21338</v>
      </c>
      <c r="I88" s="2">
        <v>36768</v>
      </c>
    </row>
    <row r="89" spans="1:5" ht="12.75">
      <c r="A89" s="1" t="s">
        <v>66</v>
      </c>
      <c r="D89" s="2">
        <v>4130</v>
      </c>
      <c r="E89" s="2">
        <v>3149</v>
      </c>
    </row>
    <row r="90" spans="1:5" ht="12.75">
      <c r="A90" s="1" t="s">
        <v>67</v>
      </c>
      <c r="D90" s="2">
        <v>1716</v>
      </c>
      <c r="E90" s="2">
        <v>1249</v>
      </c>
    </row>
    <row r="91" spans="1:9" ht="12.75">
      <c r="A91" s="1" t="s">
        <v>68</v>
      </c>
      <c r="D91" s="2">
        <v>5288</v>
      </c>
      <c r="E91" s="2">
        <v>5262</v>
      </c>
      <c r="F91" s="2">
        <v>3564</v>
      </c>
      <c r="G91" s="2">
        <v>2075</v>
      </c>
      <c r="H91" s="2">
        <v>2164</v>
      </c>
      <c r="I91" s="2">
        <v>3355</v>
      </c>
    </row>
    <row r="93" spans="1:9" ht="12.75">
      <c r="A93" s="1" t="s">
        <v>69</v>
      </c>
      <c r="B93" s="2">
        <f>SUM(B95:B97)</f>
        <v>1093</v>
      </c>
      <c r="C93" s="2">
        <f aca="true" t="shared" si="7" ref="C93:I93">SUM(C95:C97)</f>
        <v>1514</v>
      </c>
      <c r="D93" s="2">
        <f t="shared" si="7"/>
        <v>4072</v>
      </c>
      <c r="E93" s="2">
        <f t="shared" si="7"/>
        <v>6406</v>
      </c>
      <c r="F93" s="2">
        <f t="shared" si="7"/>
        <v>1284</v>
      </c>
      <c r="G93" s="2">
        <f t="shared" si="7"/>
        <v>1360</v>
      </c>
      <c r="H93" s="2">
        <f t="shared" si="7"/>
        <v>11426</v>
      </c>
      <c r="I93" s="2">
        <f t="shared" si="7"/>
        <v>30023</v>
      </c>
    </row>
    <row r="95" spans="1:9" ht="12.75">
      <c r="A95" s="1" t="s">
        <v>70</v>
      </c>
      <c r="B95" s="2">
        <v>1093</v>
      </c>
      <c r="C95" s="2">
        <v>1514</v>
      </c>
      <c r="H95" s="2">
        <v>11426</v>
      </c>
      <c r="I95" s="2">
        <v>28960</v>
      </c>
    </row>
    <row r="96" spans="1:9" ht="12.75">
      <c r="A96" s="1" t="s">
        <v>71</v>
      </c>
      <c r="D96" s="2">
        <v>2600</v>
      </c>
      <c r="E96" s="2">
        <v>5134</v>
      </c>
      <c r="F96" s="2">
        <v>1284</v>
      </c>
      <c r="G96" s="2">
        <v>1360</v>
      </c>
      <c r="I96" s="2">
        <v>1063</v>
      </c>
    </row>
    <row r="97" spans="1:5" ht="12.75">
      <c r="A97" s="1" t="s">
        <v>72</v>
      </c>
      <c r="D97" s="2">
        <v>1472</v>
      </c>
      <c r="E97" s="2">
        <v>1272</v>
      </c>
    </row>
    <row r="99" spans="1:9" ht="12.75">
      <c r="A99" s="1" t="s">
        <v>73</v>
      </c>
      <c r="B99" s="2">
        <f>SUM(B101:B104)</f>
        <v>9614</v>
      </c>
      <c r="C99" s="2">
        <f aca="true" t="shared" si="8" ref="C99:I99">SUM(C101:C104)</f>
        <v>5090</v>
      </c>
      <c r="D99" s="2">
        <f t="shared" si="8"/>
        <v>5052</v>
      </c>
      <c r="E99" s="2">
        <f t="shared" si="8"/>
        <v>3922</v>
      </c>
      <c r="F99" s="2">
        <f t="shared" si="8"/>
        <v>2175</v>
      </c>
      <c r="G99" s="2">
        <f t="shared" si="8"/>
        <v>6287</v>
      </c>
      <c r="H99" s="2">
        <f t="shared" si="8"/>
        <v>26532</v>
      </c>
      <c r="I99" s="2">
        <f t="shared" si="8"/>
        <v>65507</v>
      </c>
    </row>
    <row r="101" spans="1:9" ht="12.75">
      <c r="A101" s="1" t="s">
        <v>74</v>
      </c>
      <c r="B101" s="2">
        <v>1329</v>
      </c>
      <c r="C101">
        <v>687</v>
      </c>
      <c r="D101">
        <v>227</v>
      </c>
      <c r="E101" s="2">
        <v>1316</v>
      </c>
      <c r="F101" s="2">
        <v>1232</v>
      </c>
      <c r="G101" s="2">
        <v>4338</v>
      </c>
      <c r="H101" s="2">
        <v>7938</v>
      </c>
      <c r="I101" s="2">
        <v>14790</v>
      </c>
    </row>
    <row r="102" spans="1:9" ht="12.75">
      <c r="A102" s="1" t="s">
        <v>75</v>
      </c>
      <c r="B102" s="2">
        <v>4746</v>
      </c>
      <c r="C102" s="2">
        <v>2879</v>
      </c>
      <c r="D102" s="2">
        <v>1317</v>
      </c>
      <c r="E102" s="2">
        <v>1239</v>
      </c>
      <c r="F102">
        <v>320</v>
      </c>
      <c r="G102">
        <v>889</v>
      </c>
      <c r="H102" s="2">
        <v>12809</v>
      </c>
      <c r="I102" s="2">
        <v>37166</v>
      </c>
    </row>
    <row r="103" spans="1:9" ht="12.75">
      <c r="A103" s="1" t="s">
        <v>76</v>
      </c>
      <c r="B103" s="2">
        <v>1054</v>
      </c>
      <c r="C103">
        <v>476</v>
      </c>
      <c r="D103" s="2">
        <v>3021</v>
      </c>
      <c r="E103">
        <v>783</v>
      </c>
      <c r="F103">
        <v>623</v>
      </c>
      <c r="G103" s="2">
        <v>1060</v>
      </c>
      <c r="H103" s="2">
        <v>5785</v>
      </c>
      <c r="I103" s="2">
        <v>13551</v>
      </c>
    </row>
    <row r="104" spans="1:5" ht="12.75">
      <c r="A104" s="1" t="s">
        <v>72</v>
      </c>
      <c r="B104" s="2">
        <v>2485</v>
      </c>
      <c r="C104" s="2">
        <v>1048</v>
      </c>
      <c r="D104">
        <v>487</v>
      </c>
      <c r="E104">
        <v>584</v>
      </c>
    </row>
    <row r="106" spans="1:9" ht="12.75">
      <c r="A106" s="1" t="s">
        <v>77</v>
      </c>
      <c r="B106" s="2">
        <f>SUM(B108:B111)</f>
        <v>1883</v>
      </c>
      <c r="C106" s="2">
        <f aca="true" t="shared" si="9" ref="C106:I106">SUM(C108:C111)</f>
        <v>5067</v>
      </c>
      <c r="D106" s="2">
        <f t="shared" si="9"/>
        <v>6026</v>
      </c>
      <c r="E106" s="2">
        <f t="shared" si="9"/>
        <v>10007</v>
      </c>
      <c r="F106" s="2">
        <f t="shared" si="9"/>
        <v>1707</v>
      </c>
      <c r="G106" s="2">
        <f t="shared" si="9"/>
        <v>4294</v>
      </c>
      <c r="H106" s="2">
        <f t="shared" si="9"/>
        <v>11785</v>
      </c>
      <c r="I106" s="2">
        <f t="shared" si="9"/>
        <v>35769</v>
      </c>
    </row>
    <row r="108" spans="1:9" ht="12.75">
      <c r="A108" s="1" t="s">
        <v>78</v>
      </c>
      <c r="B108">
        <v>695</v>
      </c>
      <c r="C108" s="2">
        <v>3466</v>
      </c>
      <c r="D108">
        <v>876</v>
      </c>
      <c r="E108" s="2">
        <v>3667</v>
      </c>
      <c r="F108" s="2">
        <v>1707</v>
      </c>
      <c r="G108" s="2">
        <v>4294</v>
      </c>
      <c r="H108" s="2">
        <v>7186</v>
      </c>
      <c r="I108" s="2">
        <v>29669</v>
      </c>
    </row>
    <row r="109" spans="1:9" ht="12.75">
      <c r="A109" s="1" t="s">
        <v>79</v>
      </c>
      <c r="B109">
        <v>475</v>
      </c>
      <c r="C109">
        <v>670</v>
      </c>
      <c r="D109" s="2">
        <v>2003</v>
      </c>
      <c r="E109">
        <v>981</v>
      </c>
      <c r="H109" s="2">
        <v>2444</v>
      </c>
      <c r="I109" s="2">
        <v>3160</v>
      </c>
    </row>
    <row r="110" spans="1:9" ht="12.75">
      <c r="A110" s="1" t="s">
        <v>80</v>
      </c>
      <c r="B110">
        <v>328</v>
      </c>
      <c r="C110">
        <v>334</v>
      </c>
      <c r="D110" s="2">
        <v>1169</v>
      </c>
      <c r="E110" s="2">
        <v>1673</v>
      </c>
      <c r="H110" s="2">
        <v>1050</v>
      </c>
      <c r="I110" s="2">
        <v>1270</v>
      </c>
    </row>
    <row r="111" spans="1:9" ht="12.75">
      <c r="A111" s="1" t="s">
        <v>72</v>
      </c>
      <c r="B111">
        <v>385</v>
      </c>
      <c r="C111">
        <v>597</v>
      </c>
      <c r="D111" s="2">
        <v>1978</v>
      </c>
      <c r="E111" s="2">
        <v>3686</v>
      </c>
      <c r="H111" s="2">
        <v>1105</v>
      </c>
      <c r="I111" s="2">
        <v>1670</v>
      </c>
    </row>
    <row r="113" spans="1:9" ht="12.75">
      <c r="A113" s="1" t="s">
        <v>81</v>
      </c>
      <c r="B113" s="2">
        <f>SUM(B115:B117)</f>
        <v>5515</v>
      </c>
      <c r="C113" s="2">
        <f aca="true" t="shared" si="10" ref="C113:I113">SUM(C115:C117)</f>
        <v>3378</v>
      </c>
      <c r="D113" s="2">
        <f t="shared" si="10"/>
        <v>3550</v>
      </c>
      <c r="E113" s="2">
        <f t="shared" si="10"/>
        <v>7536</v>
      </c>
      <c r="F113" s="2">
        <f t="shared" si="10"/>
        <v>0</v>
      </c>
      <c r="G113" s="2">
        <f t="shared" si="10"/>
        <v>0</v>
      </c>
      <c r="H113" s="2">
        <f t="shared" si="10"/>
        <v>10407</v>
      </c>
      <c r="I113" s="2">
        <f t="shared" si="10"/>
        <v>17741</v>
      </c>
    </row>
    <row r="115" spans="1:9" ht="12.75">
      <c r="A115" s="1" t="s">
        <v>82</v>
      </c>
      <c r="B115" s="2">
        <v>4980</v>
      </c>
      <c r="C115" s="2">
        <v>2994</v>
      </c>
      <c r="D115" s="2">
        <v>2605</v>
      </c>
      <c r="E115" s="2">
        <v>4275</v>
      </c>
      <c r="H115" s="2">
        <v>8736</v>
      </c>
      <c r="I115" s="2">
        <v>15710</v>
      </c>
    </row>
    <row r="116" spans="1:9" ht="12.75">
      <c r="A116" s="1" t="s">
        <v>83</v>
      </c>
      <c r="B116">
        <v>524</v>
      </c>
      <c r="C116">
        <v>383</v>
      </c>
      <c r="D116">
        <v>517</v>
      </c>
      <c r="E116" s="2">
        <v>2110</v>
      </c>
      <c r="H116" s="2">
        <v>1666</v>
      </c>
      <c r="I116" s="2">
        <v>2031</v>
      </c>
    </row>
    <row r="117" spans="1:8" ht="12.75">
      <c r="A117" s="1" t="s">
        <v>72</v>
      </c>
      <c r="B117">
        <v>11</v>
      </c>
      <c r="C117">
        <v>1</v>
      </c>
      <c r="D117">
        <v>428</v>
      </c>
      <c r="E117" s="2">
        <v>1151</v>
      </c>
      <c r="H117">
        <v>5</v>
      </c>
    </row>
    <row r="119" spans="1:9" ht="12.75">
      <c r="A119" s="1" t="s">
        <v>84</v>
      </c>
      <c r="B119" s="2">
        <f>SUM(B121:B130)</f>
        <v>22804</v>
      </c>
      <c r="C119" s="2">
        <f aca="true" t="shared" si="11" ref="C119:I119">SUM(C121:C130)</f>
        <v>16768</v>
      </c>
      <c r="D119" s="2">
        <f t="shared" si="11"/>
        <v>31667</v>
      </c>
      <c r="E119" s="2">
        <f t="shared" si="11"/>
        <v>18013</v>
      </c>
      <c r="F119" s="2">
        <f t="shared" si="11"/>
        <v>2249</v>
      </c>
      <c r="G119" s="2">
        <f t="shared" si="11"/>
        <v>3287</v>
      </c>
      <c r="H119" s="2">
        <f t="shared" si="11"/>
        <v>46278</v>
      </c>
      <c r="I119" s="2">
        <f t="shared" si="11"/>
        <v>87021</v>
      </c>
    </row>
    <row r="121" spans="1:9" ht="12.75">
      <c r="A121" s="1" t="s">
        <v>85</v>
      </c>
      <c r="B121" s="2">
        <v>5299</v>
      </c>
      <c r="C121" s="2">
        <v>4928</v>
      </c>
      <c r="D121" s="2">
        <v>4736</v>
      </c>
      <c r="E121" s="2">
        <v>5008</v>
      </c>
      <c r="F121">
        <v>255</v>
      </c>
      <c r="G121">
        <v>426</v>
      </c>
      <c r="H121" s="2">
        <v>16079</v>
      </c>
      <c r="I121" s="2">
        <v>25557</v>
      </c>
    </row>
    <row r="122" spans="1:9" ht="12.75">
      <c r="A122" s="1" t="s">
        <v>86</v>
      </c>
      <c r="B122" s="2">
        <v>7956</v>
      </c>
      <c r="C122" s="2">
        <v>5728</v>
      </c>
      <c r="D122" s="2">
        <v>17626</v>
      </c>
      <c r="E122" s="2">
        <v>2679</v>
      </c>
      <c r="F122" s="2">
        <v>1586</v>
      </c>
      <c r="G122" s="2">
        <v>1872</v>
      </c>
      <c r="H122" s="2">
        <v>14328</v>
      </c>
      <c r="I122" s="2">
        <v>37707</v>
      </c>
    </row>
    <row r="123" spans="1:9" ht="12.75">
      <c r="A123" s="1" t="s">
        <v>87</v>
      </c>
      <c r="B123" s="2">
        <v>3486</v>
      </c>
      <c r="C123" s="2">
        <v>1589</v>
      </c>
      <c r="D123" s="2">
        <v>1207</v>
      </c>
      <c r="E123" s="2">
        <v>2892</v>
      </c>
      <c r="H123" s="2">
        <v>7582</v>
      </c>
      <c r="I123" s="2">
        <v>9140</v>
      </c>
    </row>
    <row r="124" spans="1:9" ht="12.75">
      <c r="A124" s="1" t="s">
        <v>88</v>
      </c>
      <c r="B124" s="2">
        <v>2427</v>
      </c>
      <c r="C124">
        <v>588</v>
      </c>
      <c r="D124" s="2">
        <v>3194</v>
      </c>
      <c r="E124">
        <v>817</v>
      </c>
      <c r="H124" s="2">
        <v>3758</v>
      </c>
      <c r="I124" s="2">
        <v>6539</v>
      </c>
    </row>
    <row r="125" spans="1:9" ht="12.75">
      <c r="A125" s="1" t="s">
        <v>250</v>
      </c>
      <c r="B125">
        <v>621</v>
      </c>
      <c r="C125" s="2">
        <v>1960</v>
      </c>
      <c r="D125">
        <v>320</v>
      </c>
      <c r="E125">
        <v>603</v>
      </c>
      <c r="H125">
        <v>973</v>
      </c>
      <c r="I125" s="2">
        <v>1768</v>
      </c>
    </row>
    <row r="126" spans="1:9" ht="12.75">
      <c r="A126" s="1" t="s">
        <v>89</v>
      </c>
      <c r="B126" s="2">
        <v>1642</v>
      </c>
      <c r="C126">
        <v>109</v>
      </c>
      <c r="D126" s="2">
        <v>1202</v>
      </c>
      <c r="E126">
        <v>298</v>
      </c>
      <c r="H126" s="2">
        <v>1286</v>
      </c>
      <c r="I126">
        <v>738</v>
      </c>
    </row>
    <row r="127" spans="1:9" ht="12.75">
      <c r="A127" s="1" t="s">
        <v>90</v>
      </c>
      <c r="B127">
        <v>23</v>
      </c>
      <c r="C127">
        <v>298</v>
      </c>
      <c r="D127">
        <v>203</v>
      </c>
      <c r="E127" s="2">
        <v>1024</v>
      </c>
      <c r="H127">
        <v>385</v>
      </c>
      <c r="I127" s="2">
        <v>1085</v>
      </c>
    </row>
    <row r="128" spans="1:9" ht="12.75">
      <c r="A128" s="1" t="s">
        <v>91</v>
      </c>
      <c r="B128">
        <v>637</v>
      </c>
      <c r="C128">
        <v>979</v>
      </c>
      <c r="D128">
        <v>785</v>
      </c>
      <c r="E128">
        <v>949</v>
      </c>
      <c r="F128">
        <v>408</v>
      </c>
      <c r="G128">
        <v>989</v>
      </c>
      <c r="H128" s="2">
        <v>1324</v>
      </c>
      <c r="I128" s="2">
        <v>2653</v>
      </c>
    </row>
    <row r="129" spans="1:9" ht="12.75">
      <c r="A129" s="1" t="s">
        <v>92</v>
      </c>
      <c r="B129">
        <v>713</v>
      </c>
      <c r="C129">
        <v>589</v>
      </c>
      <c r="D129">
        <v>178</v>
      </c>
      <c r="E129">
        <v>775</v>
      </c>
      <c r="H129">
        <v>416</v>
      </c>
      <c r="I129" s="2">
        <v>1542</v>
      </c>
    </row>
    <row r="130" spans="1:9" ht="12.75">
      <c r="A130" s="1" t="s">
        <v>72</v>
      </c>
      <c r="D130" s="2">
        <v>2216</v>
      </c>
      <c r="E130" s="2">
        <v>2968</v>
      </c>
      <c r="H130">
        <v>147</v>
      </c>
      <c r="I130">
        <v>292</v>
      </c>
    </row>
    <row r="132" spans="1:9" ht="12.75">
      <c r="A132" s="1" t="s">
        <v>93</v>
      </c>
      <c r="B132" s="2">
        <f>SUM(B134:B136)</f>
        <v>1962</v>
      </c>
      <c r="C132" s="2">
        <f aca="true" t="shared" si="12" ref="C132:I132">SUM(C134:C136)</f>
        <v>2706</v>
      </c>
      <c r="D132" s="2">
        <f t="shared" si="12"/>
        <v>8328</v>
      </c>
      <c r="E132" s="2">
        <f t="shared" si="12"/>
        <v>4751</v>
      </c>
      <c r="F132" s="2">
        <f t="shared" si="12"/>
        <v>2068</v>
      </c>
      <c r="G132" s="2">
        <f t="shared" si="12"/>
        <v>2714</v>
      </c>
      <c r="H132" s="2">
        <f t="shared" si="12"/>
        <v>12571</v>
      </c>
      <c r="I132" s="2">
        <f t="shared" si="12"/>
        <v>24343</v>
      </c>
    </row>
    <row r="134" spans="1:9" ht="12.75">
      <c r="A134" s="1" t="s">
        <v>94</v>
      </c>
      <c r="B134">
        <v>961</v>
      </c>
      <c r="C134" s="2">
        <v>1605</v>
      </c>
      <c r="D134" s="2">
        <v>5722</v>
      </c>
      <c r="E134" s="2">
        <v>1601</v>
      </c>
      <c r="F134" s="2">
        <v>2068</v>
      </c>
      <c r="G134" s="2">
        <v>2714</v>
      </c>
      <c r="H134" s="2">
        <v>9818</v>
      </c>
      <c r="I134" s="2">
        <v>19312</v>
      </c>
    </row>
    <row r="135" spans="1:9" ht="12.75">
      <c r="A135" s="1" t="s">
        <v>95</v>
      </c>
      <c r="B135" s="2">
        <v>1001</v>
      </c>
      <c r="C135" s="2">
        <v>1101</v>
      </c>
      <c r="D135" s="2">
        <v>2197</v>
      </c>
      <c r="E135" s="2">
        <v>1179</v>
      </c>
      <c r="H135" s="2">
        <v>2753</v>
      </c>
      <c r="I135" s="2">
        <v>5031</v>
      </c>
    </row>
    <row r="136" spans="1:5" ht="12.75">
      <c r="A136" s="1" t="s">
        <v>72</v>
      </c>
      <c r="D136">
        <v>409</v>
      </c>
      <c r="E136" s="2">
        <v>1971</v>
      </c>
    </row>
    <row r="138" spans="1:9" ht="12.75">
      <c r="A138" s="1" t="s">
        <v>96</v>
      </c>
      <c r="B138" s="2">
        <f>SUM(B140:B145)</f>
        <v>4207</v>
      </c>
      <c r="C138" s="2">
        <f aca="true" t="shared" si="13" ref="C138:I138">SUM(C140:C145)</f>
        <v>5533</v>
      </c>
      <c r="D138" s="2">
        <f t="shared" si="13"/>
        <v>8652</v>
      </c>
      <c r="E138" s="2">
        <f t="shared" si="13"/>
        <v>9115</v>
      </c>
      <c r="F138" s="2">
        <f t="shared" si="13"/>
        <v>6414</v>
      </c>
      <c r="G138" s="2">
        <f t="shared" si="13"/>
        <v>3667</v>
      </c>
      <c r="H138" s="2">
        <f t="shared" si="13"/>
        <v>38265</v>
      </c>
      <c r="I138" s="2">
        <f t="shared" si="13"/>
        <v>56607</v>
      </c>
    </row>
    <row r="140" spans="1:9" ht="12.75">
      <c r="A140" s="1" t="s">
        <v>97</v>
      </c>
      <c r="B140">
        <v>976</v>
      </c>
      <c r="C140" s="2">
        <v>1884</v>
      </c>
      <c r="D140" s="2">
        <v>1319</v>
      </c>
      <c r="E140" s="2">
        <v>3357</v>
      </c>
      <c r="H140" s="2">
        <v>21321</v>
      </c>
      <c r="I140" s="2">
        <v>33326</v>
      </c>
    </row>
    <row r="141" spans="1:9" ht="12.75">
      <c r="A141" s="1" t="s">
        <v>98</v>
      </c>
      <c r="B141">
        <v>769</v>
      </c>
      <c r="C141" s="2">
        <v>2352</v>
      </c>
      <c r="D141" s="2">
        <v>1164</v>
      </c>
      <c r="E141" s="2">
        <v>2475</v>
      </c>
      <c r="F141" s="2">
        <v>1890</v>
      </c>
      <c r="G141">
        <v>791</v>
      </c>
      <c r="H141" s="2">
        <v>8158</v>
      </c>
      <c r="I141" s="2">
        <v>10888</v>
      </c>
    </row>
    <row r="142" spans="1:9" ht="12.75">
      <c r="A142" s="1" t="s">
        <v>99</v>
      </c>
      <c r="B142">
        <v>882</v>
      </c>
      <c r="C142">
        <v>414</v>
      </c>
      <c r="D142" s="2">
        <v>2200</v>
      </c>
      <c r="E142">
        <v>343</v>
      </c>
      <c r="F142">
        <v>748</v>
      </c>
      <c r="G142">
        <v>674</v>
      </c>
      <c r="H142" s="2">
        <v>4126</v>
      </c>
      <c r="I142" s="2">
        <v>2802</v>
      </c>
    </row>
    <row r="143" spans="1:9" ht="12.75">
      <c r="A143" s="1" t="s">
        <v>100</v>
      </c>
      <c r="B143" s="2">
        <v>1580</v>
      </c>
      <c r="C143">
        <v>883</v>
      </c>
      <c r="D143">
        <v>771</v>
      </c>
      <c r="E143">
        <v>572</v>
      </c>
      <c r="F143" s="2">
        <v>2785</v>
      </c>
      <c r="G143" s="2">
        <v>1030</v>
      </c>
      <c r="H143" s="2">
        <v>3372</v>
      </c>
      <c r="I143" s="2">
        <v>8030</v>
      </c>
    </row>
    <row r="144" spans="1:9" ht="12.75">
      <c r="A144" s="1" t="s">
        <v>101</v>
      </c>
      <c r="D144" s="2">
        <v>1166</v>
      </c>
      <c r="E144" s="2">
        <v>1736</v>
      </c>
      <c r="F144">
        <v>991</v>
      </c>
      <c r="G144" s="2">
        <v>1172</v>
      </c>
      <c r="H144" s="2">
        <v>1288</v>
      </c>
      <c r="I144" s="2">
        <v>1561</v>
      </c>
    </row>
    <row r="145" spans="1:5" ht="12.75">
      <c r="A145" s="1" t="s">
        <v>72</v>
      </c>
      <c r="D145" s="2">
        <v>2032</v>
      </c>
      <c r="E145">
        <v>632</v>
      </c>
    </row>
    <row r="147" spans="1:9" ht="12.75">
      <c r="A147" s="1" t="s">
        <v>102</v>
      </c>
      <c r="B147" s="2">
        <f>SUM(B149:B159)</f>
        <v>7396</v>
      </c>
      <c r="C147" s="2">
        <f aca="true" t="shared" si="14" ref="C147:I147">SUM(C149:C159)</f>
        <v>7160</v>
      </c>
      <c r="D147" s="2">
        <f t="shared" si="14"/>
        <v>7188</v>
      </c>
      <c r="E147" s="2">
        <f t="shared" si="14"/>
        <v>8214</v>
      </c>
      <c r="F147" s="2">
        <f t="shared" si="14"/>
        <v>1271</v>
      </c>
      <c r="G147" s="2">
        <f t="shared" si="14"/>
        <v>2697</v>
      </c>
      <c r="H147" s="2">
        <f t="shared" si="14"/>
        <v>37625</v>
      </c>
      <c r="I147" s="2">
        <f t="shared" si="14"/>
        <v>73532</v>
      </c>
    </row>
    <row r="149" spans="1:9" ht="12.75">
      <c r="A149" s="1" t="s">
        <v>103</v>
      </c>
      <c r="B149" s="2">
        <v>4790</v>
      </c>
      <c r="C149">
        <v>571</v>
      </c>
      <c r="D149" s="2">
        <v>1605</v>
      </c>
      <c r="E149" s="2">
        <v>2561</v>
      </c>
      <c r="F149">
        <v>863</v>
      </c>
      <c r="G149" s="2">
        <v>1523</v>
      </c>
      <c r="H149" s="2">
        <v>23906</v>
      </c>
      <c r="I149" s="2">
        <v>39539</v>
      </c>
    </row>
    <row r="150" spans="1:9" ht="12.75">
      <c r="A150" s="1" t="s">
        <v>104</v>
      </c>
      <c r="B150">
        <v>312</v>
      </c>
      <c r="C150" s="2">
        <v>1825</v>
      </c>
      <c r="H150" s="2">
        <v>3408</v>
      </c>
      <c r="I150" s="2">
        <v>18773</v>
      </c>
    </row>
    <row r="151" spans="1:9" ht="12.75">
      <c r="A151" s="1" t="s">
        <v>105</v>
      </c>
      <c r="B151">
        <v>913</v>
      </c>
      <c r="C151" s="2">
        <v>2676</v>
      </c>
      <c r="H151" s="2">
        <v>4047</v>
      </c>
      <c r="I151" s="2">
        <v>5959</v>
      </c>
    </row>
    <row r="152" spans="1:9" ht="12.75">
      <c r="A152" s="1" t="s">
        <v>106</v>
      </c>
      <c r="B152">
        <v>649</v>
      </c>
      <c r="C152" s="2">
        <v>1020</v>
      </c>
      <c r="D152">
        <v>519</v>
      </c>
      <c r="E152" s="2">
        <v>1385</v>
      </c>
      <c r="H152" s="2">
        <v>4596</v>
      </c>
      <c r="I152" s="2">
        <v>6738</v>
      </c>
    </row>
    <row r="153" spans="1:5" ht="12.75">
      <c r="A153" s="1" t="s">
        <v>251</v>
      </c>
      <c r="B153">
        <v>154</v>
      </c>
      <c r="C153">
        <v>55</v>
      </c>
      <c r="D153">
        <v>267</v>
      </c>
      <c r="E153">
        <v>507</v>
      </c>
    </row>
    <row r="154" spans="1:9" ht="12.75">
      <c r="A154" s="1" t="s">
        <v>252</v>
      </c>
      <c r="B154">
        <v>210</v>
      </c>
      <c r="C154">
        <v>126</v>
      </c>
      <c r="D154">
        <v>302</v>
      </c>
      <c r="E154">
        <v>120</v>
      </c>
      <c r="H154">
        <v>111</v>
      </c>
      <c r="I154">
        <v>69</v>
      </c>
    </row>
    <row r="155" spans="1:9" ht="12.75">
      <c r="A155" s="1" t="s">
        <v>253</v>
      </c>
      <c r="B155">
        <v>172</v>
      </c>
      <c r="C155">
        <v>719</v>
      </c>
      <c r="D155">
        <v>749</v>
      </c>
      <c r="E155">
        <v>872</v>
      </c>
      <c r="H155">
        <v>623</v>
      </c>
      <c r="I155">
        <v>751</v>
      </c>
    </row>
    <row r="156" spans="1:9" ht="12.75">
      <c r="A156" s="1" t="s">
        <v>107</v>
      </c>
      <c r="D156" s="2">
        <v>1817</v>
      </c>
      <c r="E156">
        <v>610</v>
      </c>
      <c r="H156">
        <v>290</v>
      </c>
      <c r="I156">
        <v>955</v>
      </c>
    </row>
    <row r="157" spans="1:9" ht="12.75">
      <c r="A157" s="1" t="s">
        <v>254</v>
      </c>
      <c r="B157">
        <v>94</v>
      </c>
      <c r="C157">
        <v>81</v>
      </c>
      <c r="D157">
        <v>295</v>
      </c>
      <c r="E157">
        <v>337</v>
      </c>
      <c r="H157">
        <v>147</v>
      </c>
      <c r="I157">
        <v>224</v>
      </c>
    </row>
    <row r="158" spans="1:7" ht="12.75">
      <c r="A158" s="1" t="s">
        <v>108</v>
      </c>
      <c r="D158">
        <v>965</v>
      </c>
      <c r="E158">
        <v>948</v>
      </c>
      <c r="F158">
        <v>408</v>
      </c>
      <c r="G158" s="2">
        <v>1174</v>
      </c>
    </row>
    <row r="159" spans="1:9" ht="12.75">
      <c r="A159" s="1" t="s">
        <v>72</v>
      </c>
      <c r="B159">
        <v>102</v>
      </c>
      <c r="C159">
        <v>87</v>
      </c>
      <c r="D159">
        <v>669</v>
      </c>
      <c r="E159">
        <v>874</v>
      </c>
      <c r="H159">
        <v>497</v>
      </c>
      <c r="I159">
        <v>524</v>
      </c>
    </row>
    <row r="161" spans="1:9" ht="12.75">
      <c r="A161" s="1" t="s">
        <v>109</v>
      </c>
      <c r="B161" s="2">
        <f>SUM(B163:B167)</f>
        <v>6255</v>
      </c>
      <c r="C161" s="2">
        <f aca="true" t="shared" si="15" ref="C161:I161">SUM(C163:C167)</f>
        <v>7239</v>
      </c>
      <c r="D161" s="2">
        <f t="shared" si="15"/>
        <v>8043</v>
      </c>
      <c r="E161" s="2">
        <f t="shared" si="15"/>
        <v>12190</v>
      </c>
      <c r="F161" s="2">
        <f t="shared" si="15"/>
        <v>2536</v>
      </c>
      <c r="G161" s="2">
        <f t="shared" si="15"/>
        <v>6918</v>
      </c>
      <c r="H161" s="2">
        <f t="shared" si="15"/>
        <v>38359</v>
      </c>
      <c r="I161" s="2">
        <f t="shared" si="15"/>
        <v>80791</v>
      </c>
    </row>
    <row r="163" spans="1:9" ht="12.75">
      <c r="A163" s="1" t="s">
        <v>110</v>
      </c>
      <c r="B163" s="2">
        <v>1276</v>
      </c>
      <c r="C163" s="2">
        <v>2827</v>
      </c>
      <c r="D163">
        <v>441</v>
      </c>
      <c r="E163" s="2">
        <v>2493</v>
      </c>
      <c r="H163" s="2">
        <v>26013</v>
      </c>
      <c r="I163" s="2">
        <v>53395</v>
      </c>
    </row>
    <row r="164" spans="1:5" ht="12.75">
      <c r="A164" s="1" t="s">
        <v>111</v>
      </c>
      <c r="B164" s="2">
        <v>2532</v>
      </c>
      <c r="C164" s="2">
        <v>2393</v>
      </c>
      <c r="D164" s="2">
        <v>1113</v>
      </c>
      <c r="E164">
        <v>884</v>
      </c>
    </row>
    <row r="165" spans="1:9" ht="12.75">
      <c r="A165" s="1" t="s">
        <v>112</v>
      </c>
      <c r="B165" s="2">
        <v>2447</v>
      </c>
      <c r="C165" s="2">
        <v>2019</v>
      </c>
      <c r="D165" s="2">
        <v>2432</v>
      </c>
      <c r="E165" s="2">
        <v>3418</v>
      </c>
      <c r="F165" s="2">
        <v>1510</v>
      </c>
      <c r="G165" s="2">
        <v>1702</v>
      </c>
      <c r="H165" s="2">
        <v>11820</v>
      </c>
      <c r="I165" s="2">
        <v>26493</v>
      </c>
    </row>
    <row r="166" spans="1:9" ht="12.75">
      <c r="A166" s="1" t="s">
        <v>113</v>
      </c>
      <c r="D166" s="2">
        <v>3808</v>
      </c>
      <c r="E166" s="2">
        <v>5240</v>
      </c>
      <c r="F166" s="2">
        <v>1026</v>
      </c>
      <c r="G166" s="2">
        <v>5216</v>
      </c>
      <c r="H166">
        <v>526</v>
      </c>
      <c r="I166">
        <v>903</v>
      </c>
    </row>
    <row r="167" spans="1:5" ht="12.75">
      <c r="A167" s="1" t="s">
        <v>72</v>
      </c>
      <c r="D167">
        <v>249</v>
      </c>
      <c r="E167">
        <v>155</v>
      </c>
    </row>
    <row r="169" spans="1:9" ht="12.75">
      <c r="A169" s="1" t="s">
        <v>114</v>
      </c>
      <c r="B169" s="2">
        <f>SUM(B171:B176)</f>
        <v>4719</v>
      </c>
      <c r="C169" s="2">
        <f aca="true" t="shared" si="16" ref="C169:I169">SUM(C171:C176)</f>
        <v>15808</v>
      </c>
      <c r="D169" s="2">
        <f t="shared" si="16"/>
        <v>9450</v>
      </c>
      <c r="E169" s="2">
        <f t="shared" si="16"/>
        <v>19025</v>
      </c>
      <c r="F169" s="2">
        <f t="shared" si="16"/>
        <v>0</v>
      </c>
      <c r="G169" s="2">
        <f t="shared" si="16"/>
        <v>0</v>
      </c>
      <c r="H169" s="2">
        <f t="shared" si="16"/>
        <v>37548</v>
      </c>
      <c r="I169" s="2">
        <f t="shared" si="16"/>
        <v>94468</v>
      </c>
    </row>
    <row r="171" spans="1:9" ht="12.75">
      <c r="A171" s="1" t="s">
        <v>115</v>
      </c>
      <c r="B171">
        <v>666</v>
      </c>
      <c r="C171" s="2">
        <v>3470</v>
      </c>
      <c r="D171" s="2">
        <v>1332</v>
      </c>
      <c r="E171" s="2">
        <v>3001</v>
      </c>
      <c r="H171" s="2">
        <v>9123</v>
      </c>
      <c r="I171" s="2">
        <v>40682</v>
      </c>
    </row>
    <row r="172" spans="1:9" ht="12.75">
      <c r="A172" s="1" t="s">
        <v>116</v>
      </c>
      <c r="B172" s="2">
        <v>1157</v>
      </c>
      <c r="C172" s="2">
        <v>1858</v>
      </c>
      <c r="D172" s="2">
        <v>1402</v>
      </c>
      <c r="E172" s="2">
        <v>3909</v>
      </c>
      <c r="H172" s="2">
        <v>10344</v>
      </c>
      <c r="I172" s="2">
        <v>19375</v>
      </c>
    </row>
    <row r="173" spans="1:9" ht="12.75">
      <c r="A173" s="1" t="s">
        <v>117</v>
      </c>
      <c r="B173">
        <v>352</v>
      </c>
      <c r="C173" s="2">
        <v>1337</v>
      </c>
      <c r="D173" s="2">
        <v>1375</v>
      </c>
      <c r="E173" s="2">
        <v>1233</v>
      </c>
      <c r="H173">
        <v>385</v>
      </c>
      <c r="I173" s="2">
        <v>1514</v>
      </c>
    </row>
    <row r="174" spans="1:9" ht="12.75">
      <c r="A174" s="1" t="s">
        <v>118</v>
      </c>
      <c r="B174" s="2">
        <v>1188</v>
      </c>
      <c r="C174" s="2">
        <v>2865</v>
      </c>
      <c r="D174">
        <v>379</v>
      </c>
      <c r="E174" s="2">
        <v>2655</v>
      </c>
      <c r="H174" s="2">
        <v>10057</v>
      </c>
      <c r="I174" s="2">
        <v>15163</v>
      </c>
    </row>
    <row r="175" spans="1:9" ht="12.75">
      <c r="A175" s="1" t="s">
        <v>119</v>
      </c>
      <c r="B175" s="2">
        <v>1356</v>
      </c>
      <c r="C175" s="2">
        <v>6278</v>
      </c>
      <c r="D175" s="2">
        <v>2350</v>
      </c>
      <c r="E175" s="2">
        <v>5888</v>
      </c>
      <c r="H175" s="2">
        <v>7639</v>
      </c>
      <c r="I175" s="2">
        <v>17734</v>
      </c>
    </row>
    <row r="176" spans="1:5" ht="12.75">
      <c r="A176" s="1" t="s">
        <v>72</v>
      </c>
      <c r="D176" s="2">
        <v>2612</v>
      </c>
      <c r="E176" s="2">
        <v>2339</v>
      </c>
    </row>
    <row r="178" spans="1:9" ht="12.75">
      <c r="A178" s="1" t="s">
        <v>120</v>
      </c>
      <c r="B178" s="2">
        <f>SUM(B180:B185)</f>
        <v>9719</v>
      </c>
      <c r="C178" s="2">
        <f aca="true" t="shared" si="17" ref="C178:I178">SUM(C180:C185)</f>
        <v>12492</v>
      </c>
      <c r="D178" s="2">
        <f t="shared" si="17"/>
        <v>11063</v>
      </c>
      <c r="E178" s="2">
        <f t="shared" si="17"/>
        <v>25454</v>
      </c>
      <c r="F178" s="2">
        <f t="shared" si="17"/>
        <v>5689</v>
      </c>
      <c r="G178" s="2">
        <f t="shared" si="17"/>
        <v>7270</v>
      </c>
      <c r="H178" s="2">
        <f t="shared" si="17"/>
        <v>48585</v>
      </c>
      <c r="I178" s="2">
        <f t="shared" si="17"/>
        <v>96606</v>
      </c>
    </row>
    <row r="180" spans="1:9" ht="12.75">
      <c r="A180" s="1" t="s">
        <v>121</v>
      </c>
      <c r="B180" s="2">
        <v>4202</v>
      </c>
      <c r="C180" s="2">
        <v>4519</v>
      </c>
      <c r="H180" s="2">
        <v>24215</v>
      </c>
      <c r="I180" s="2">
        <v>43697</v>
      </c>
    </row>
    <row r="181" spans="1:9" ht="12.75">
      <c r="A181" s="1" t="s">
        <v>122</v>
      </c>
      <c r="B181" s="2">
        <v>1898</v>
      </c>
      <c r="C181" s="2">
        <v>4777</v>
      </c>
      <c r="D181" s="2">
        <v>1372</v>
      </c>
      <c r="E181" s="2">
        <v>2214</v>
      </c>
      <c r="F181" s="2">
        <v>1362</v>
      </c>
      <c r="G181" s="2">
        <v>1881</v>
      </c>
      <c r="H181" s="2">
        <v>10785</v>
      </c>
      <c r="I181" s="2">
        <v>25190</v>
      </c>
    </row>
    <row r="182" spans="1:9" ht="12.75">
      <c r="A182" s="1" t="s">
        <v>123</v>
      </c>
      <c r="B182" s="2">
        <v>2509</v>
      </c>
      <c r="C182" s="2">
        <v>2133</v>
      </c>
      <c r="D182" s="2">
        <v>2342</v>
      </c>
      <c r="E182" s="2">
        <v>4944</v>
      </c>
      <c r="F182">
        <v>749</v>
      </c>
      <c r="G182" s="2">
        <v>3429</v>
      </c>
      <c r="H182" s="2">
        <v>8641</v>
      </c>
      <c r="I182" s="2">
        <v>16388</v>
      </c>
    </row>
    <row r="183" spans="1:9" ht="12.75">
      <c r="A183" s="1" t="s">
        <v>255</v>
      </c>
      <c r="B183" s="2">
        <v>1110</v>
      </c>
      <c r="C183" s="2">
        <v>1063</v>
      </c>
      <c r="D183">
        <v>661</v>
      </c>
      <c r="E183">
        <v>489</v>
      </c>
      <c r="H183" s="2">
        <v>2515</v>
      </c>
      <c r="I183" s="2">
        <v>2446</v>
      </c>
    </row>
    <row r="184" spans="1:9" ht="12.75">
      <c r="A184" s="1" t="s">
        <v>124</v>
      </c>
      <c r="D184" s="2">
        <v>4546</v>
      </c>
      <c r="E184" s="2">
        <v>14531</v>
      </c>
      <c r="F184" s="2">
        <v>3578</v>
      </c>
      <c r="G184" s="2">
        <v>1960</v>
      </c>
      <c r="H184" s="2">
        <v>2426</v>
      </c>
      <c r="I184" s="2">
        <v>8885</v>
      </c>
    </row>
    <row r="185" spans="1:8" ht="12.75">
      <c r="A185" s="1" t="s">
        <v>72</v>
      </c>
      <c r="D185" s="2">
        <v>2142</v>
      </c>
      <c r="E185" s="2">
        <v>3276</v>
      </c>
      <c r="H185">
        <v>3</v>
      </c>
    </row>
    <row r="187" spans="1:9" ht="12.75">
      <c r="A187" s="1" t="s">
        <v>125</v>
      </c>
      <c r="B187" s="2">
        <f>SUM(B189:B194)</f>
        <v>2512</v>
      </c>
      <c r="C187" s="2">
        <f aca="true" t="shared" si="18" ref="C187:I187">SUM(C189:C194)</f>
        <v>5428</v>
      </c>
      <c r="D187" s="2">
        <f t="shared" si="18"/>
        <v>6781</v>
      </c>
      <c r="E187" s="2">
        <f t="shared" si="18"/>
        <v>11532</v>
      </c>
      <c r="F187" s="2">
        <f t="shared" si="18"/>
        <v>0</v>
      </c>
      <c r="G187" s="2">
        <f t="shared" si="18"/>
        <v>0</v>
      </c>
      <c r="H187" s="2">
        <f t="shared" si="18"/>
        <v>25684</v>
      </c>
      <c r="I187" s="2">
        <f t="shared" si="18"/>
        <v>41294</v>
      </c>
    </row>
    <row r="189" spans="1:9" ht="12.75">
      <c r="A189" s="1" t="s">
        <v>126</v>
      </c>
      <c r="B189" s="2">
        <v>1305</v>
      </c>
      <c r="C189" s="2">
        <v>2163</v>
      </c>
      <c r="D189" s="2">
        <v>1501</v>
      </c>
      <c r="E189" s="2">
        <v>2989</v>
      </c>
      <c r="H189" s="2">
        <v>19947</v>
      </c>
      <c r="I189" s="2">
        <v>31182</v>
      </c>
    </row>
    <row r="190" spans="1:9" ht="12.75">
      <c r="A190" s="1" t="s">
        <v>127</v>
      </c>
      <c r="B190">
        <v>357</v>
      </c>
      <c r="C190" s="2">
        <v>1236</v>
      </c>
      <c r="D190" s="2">
        <v>1001</v>
      </c>
      <c r="E190" s="2">
        <v>1074</v>
      </c>
      <c r="H190" s="2">
        <v>2859</v>
      </c>
      <c r="I190" s="2">
        <v>5033</v>
      </c>
    </row>
    <row r="191" spans="1:9" ht="12.75">
      <c r="A191" s="1" t="s">
        <v>256</v>
      </c>
      <c r="B191">
        <v>524</v>
      </c>
      <c r="C191">
        <v>992</v>
      </c>
      <c r="D191">
        <v>600</v>
      </c>
      <c r="E191" s="2">
        <v>1421</v>
      </c>
      <c r="H191">
        <v>330</v>
      </c>
      <c r="I191">
        <v>457</v>
      </c>
    </row>
    <row r="192" spans="1:9" ht="12.75">
      <c r="A192" s="1" t="s">
        <v>128</v>
      </c>
      <c r="B192">
        <v>326</v>
      </c>
      <c r="C192" s="2">
        <v>1037</v>
      </c>
      <c r="D192" s="2">
        <v>1323</v>
      </c>
      <c r="E192" s="2">
        <v>1093</v>
      </c>
      <c r="H192" s="2">
        <v>2548</v>
      </c>
      <c r="I192" s="2">
        <v>4622</v>
      </c>
    </row>
    <row r="193" spans="1:5" ht="12.75">
      <c r="A193" s="1" t="s">
        <v>129</v>
      </c>
      <c r="D193">
        <v>843</v>
      </c>
      <c r="E193" s="2">
        <v>1363</v>
      </c>
    </row>
    <row r="194" spans="1:5" ht="12.75">
      <c r="A194" s="1" t="s">
        <v>72</v>
      </c>
      <c r="D194" s="2">
        <v>1513</v>
      </c>
      <c r="E194" s="2">
        <v>3592</v>
      </c>
    </row>
    <row r="196" spans="1:9" ht="12.75">
      <c r="A196" s="1" t="s">
        <v>130</v>
      </c>
      <c r="B196" s="2">
        <f>SUM(B198:B206)</f>
        <v>8403</v>
      </c>
      <c r="C196" s="2">
        <f aca="true" t="shared" si="19" ref="C196:I196">SUM(C198:C206)</f>
        <v>14427</v>
      </c>
      <c r="D196" s="2">
        <f t="shared" si="19"/>
        <v>22441</v>
      </c>
      <c r="E196" s="2">
        <f t="shared" si="19"/>
        <v>27092</v>
      </c>
      <c r="F196" s="2">
        <f t="shared" si="19"/>
        <v>0</v>
      </c>
      <c r="G196" s="2">
        <f t="shared" si="19"/>
        <v>0</v>
      </c>
      <c r="H196" s="2">
        <f t="shared" si="19"/>
        <v>64876</v>
      </c>
      <c r="I196" s="2">
        <f t="shared" si="19"/>
        <v>147698</v>
      </c>
    </row>
    <row r="198" spans="1:9" ht="12.75">
      <c r="A198" s="1" t="s">
        <v>131</v>
      </c>
      <c r="B198">
        <v>683</v>
      </c>
      <c r="C198" s="2">
        <v>1616</v>
      </c>
      <c r="D198" s="2">
        <v>1013</v>
      </c>
      <c r="E198" s="2">
        <v>6714</v>
      </c>
      <c r="H198" s="2">
        <v>42376</v>
      </c>
      <c r="I198" s="2">
        <v>109271</v>
      </c>
    </row>
    <row r="199" spans="1:9" ht="12.75">
      <c r="A199" s="1" t="s">
        <v>132</v>
      </c>
      <c r="B199" s="2">
        <v>3149</v>
      </c>
      <c r="C199">
        <v>452</v>
      </c>
      <c r="D199" s="2">
        <v>3929</v>
      </c>
      <c r="E199" s="2">
        <v>3192</v>
      </c>
      <c r="H199" s="2">
        <v>2669</v>
      </c>
      <c r="I199" s="2">
        <v>3066</v>
      </c>
    </row>
    <row r="200" spans="1:9" ht="12.75">
      <c r="A200" s="1" t="s">
        <v>133</v>
      </c>
      <c r="B200">
        <v>938</v>
      </c>
      <c r="C200" s="2">
        <v>3857</v>
      </c>
      <c r="D200" s="2">
        <v>3157</v>
      </c>
      <c r="E200" s="2">
        <v>1663</v>
      </c>
      <c r="H200" s="2">
        <v>3185</v>
      </c>
      <c r="I200" s="2">
        <v>10098</v>
      </c>
    </row>
    <row r="201" spans="1:9" ht="12.75">
      <c r="A201" s="1" t="s">
        <v>134</v>
      </c>
      <c r="B201">
        <v>889</v>
      </c>
      <c r="C201" s="2">
        <v>4094</v>
      </c>
      <c r="D201" s="2">
        <v>2131</v>
      </c>
      <c r="E201" s="2">
        <v>2936</v>
      </c>
      <c r="H201" s="2">
        <v>2456</v>
      </c>
      <c r="I201" s="2">
        <v>8045</v>
      </c>
    </row>
    <row r="202" spans="1:9" ht="12.75">
      <c r="A202" s="1" t="s">
        <v>135</v>
      </c>
      <c r="D202">
        <v>205</v>
      </c>
      <c r="E202">
        <v>800</v>
      </c>
      <c r="H202">
        <v>247</v>
      </c>
      <c r="I202">
        <v>64</v>
      </c>
    </row>
    <row r="203" spans="1:9" ht="12.75">
      <c r="A203" s="1" t="s">
        <v>136</v>
      </c>
      <c r="B203" s="2">
        <v>1643</v>
      </c>
      <c r="C203" s="2">
        <v>2828</v>
      </c>
      <c r="D203" s="2">
        <v>1446</v>
      </c>
      <c r="E203" s="2">
        <v>1094</v>
      </c>
      <c r="H203" s="2">
        <v>7255</v>
      </c>
      <c r="I203" s="2">
        <v>7638</v>
      </c>
    </row>
    <row r="204" spans="1:9" ht="12.75">
      <c r="A204" s="1" t="s">
        <v>257</v>
      </c>
      <c r="D204">
        <v>846</v>
      </c>
      <c r="E204">
        <v>880</v>
      </c>
      <c r="H204" s="2">
        <v>2481</v>
      </c>
      <c r="I204" s="2">
        <v>2803</v>
      </c>
    </row>
    <row r="205" spans="1:9" ht="12.75">
      <c r="A205" s="1" t="s">
        <v>258</v>
      </c>
      <c r="B205" s="2">
        <v>1101</v>
      </c>
      <c r="C205" s="2">
        <v>1580</v>
      </c>
      <c r="D205" s="2">
        <v>1549</v>
      </c>
      <c r="E205" s="2">
        <v>3037</v>
      </c>
      <c r="H205" s="2">
        <v>4169</v>
      </c>
      <c r="I205" s="2">
        <v>6433</v>
      </c>
    </row>
    <row r="206" spans="1:9" ht="12.75">
      <c r="A206" s="1" t="s">
        <v>72</v>
      </c>
      <c r="D206" s="2">
        <v>8165</v>
      </c>
      <c r="E206" s="2">
        <v>6776</v>
      </c>
      <c r="H206">
        <v>38</v>
      </c>
      <c r="I206">
        <v>280</v>
      </c>
    </row>
    <row r="208" spans="1:9" ht="12.75">
      <c r="A208" s="1" t="s">
        <v>137</v>
      </c>
      <c r="B208" s="2">
        <f>SUM(B210:B218)</f>
        <v>12326</v>
      </c>
      <c r="C208" s="2">
        <f aca="true" t="shared" si="20" ref="C208:I208">SUM(C210:C218)</f>
        <v>1441</v>
      </c>
      <c r="D208" s="2">
        <f t="shared" si="20"/>
        <v>25217</v>
      </c>
      <c r="E208" s="2">
        <f t="shared" si="20"/>
        <v>47103</v>
      </c>
      <c r="F208" s="2">
        <f t="shared" si="20"/>
        <v>5358</v>
      </c>
      <c r="G208" s="2">
        <f t="shared" si="20"/>
        <v>6407</v>
      </c>
      <c r="H208" s="2">
        <f t="shared" si="20"/>
        <v>22519</v>
      </c>
      <c r="I208" s="2">
        <f t="shared" si="20"/>
        <v>37757</v>
      </c>
    </row>
    <row r="210" spans="1:9" ht="12.75">
      <c r="A210" s="1" t="s">
        <v>138</v>
      </c>
      <c r="B210" s="2">
        <v>6621</v>
      </c>
      <c r="C210">
        <v>773</v>
      </c>
      <c r="D210" s="2">
        <v>1479</v>
      </c>
      <c r="E210" s="2">
        <v>4698</v>
      </c>
      <c r="F210" s="2">
        <v>1509</v>
      </c>
      <c r="G210" s="2">
        <v>4166</v>
      </c>
      <c r="H210" s="2">
        <v>8973</v>
      </c>
      <c r="I210" s="2">
        <v>19023</v>
      </c>
    </row>
    <row r="211" spans="1:9" ht="12.75">
      <c r="A211" s="1" t="s">
        <v>139</v>
      </c>
      <c r="D211" s="2">
        <v>3472</v>
      </c>
      <c r="E211" s="2">
        <v>4918</v>
      </c>
      <c r="F211">
        <v>78</v>
      </c>
      <c r="G211">
        <v>56</v>
      </c>
      <c r="H211" s="2">
        <v>2221</v>
      </c>
      <c r="I211" s="2">
        <v>4668</v>
      </c>
    </row>
    <row r="212" spans="1:9" ht="12.75">
      <c r="A212" s="1" t="s">
        <v>140</v>
      </c>
      <c r="B212" s="2">
        <v>3089</v>
      </c>
      <c r="C212">
        <v>115</v>
      </c>
      <c r="D212" s="2">
        <v>3467</v>
      </c>
      <c r="E212" s="2">
        <v>4208</v>
      </c>
      <c r="H212" s="2">
        <v>2091</v>
      </c>
      <c r="I212" s="2">
        <v>3974</v>
      </c>
    </row>
    <row r="213" spans="1:9" ht="12.75">
      <c r="A213" s="1" t="s">
        <v>141</v>
      </c>
      <c r="D213" s="2">
        <v>1574</v>
      </c>
      <c r="E213" s="2">
        <v>5328</v>
      </c>
      <c r="H213">
        <v>230</v>
      </c>
      <c r="I213">
        <v>99</v>
      </c>
    </row>
    <row r="214" spans="1:9" ht="12.75">
      <c r="A214" s="1" t="s">
        <v>142</v>
      </c>
      <c r="D214" s="2">
        <v>1598</v>
      </c>
      <c r="E214" s="2">
        <v>6092</v>
      </c>
      <c r="H214">
        <v>898</v>
      </c>
      <c r="I214" s="2">
        <v>1409</v>
      </c>
    </row>
    <row r="215" spans="1:9" ht="12.75">
      <c r="A215" s="1" t="s">
        <v>143</v>
      </c>
      <c r="D215">
        <v>885</v>
      </c>
      <c r="E215" s="2">
        <v>7899</v>
      </c>
      <c r="F215" s="2">
        <v>2827</v>
      </c>
      <c r="G215" s="2">
        <v>1890</v>
      </c>
      <c r="H215">
        <v>276</v>
      </c>
      <c r="I215">
        <v>756</v>
      </c>
    </row>
    <row r="216" spans="1:9" ht="12.75">
      <c r="A216" s="1" t="s">
        <v>144</v>
      </c>
      <c r="B216" s="2">
        <v>2616</v>
      </c>
      <c r="C216">
        <v>553</v>
      </c>
      <c r="D216" s="2">
        <v>2535</v>
      </c>
      <c r="E216" s="2">
        <v>5455</v>
      </c>
      <c r="H216" s="2">
        <v>1510</v>
      </c>
      <c r="I216" s="2">
        <v>3183</v>
      </c>
    </row>
    <row r="217" spans="1:9" ht="12.75">
      <c r="A217" s="1" t="s">
        <v>145</v>
      </c>
      <c r="D217" s="2">
        <v>5940</v>
      </c>
      <c r="E217" s="2">
        <v>1801</v>
      </c>
      <c r="F217">
        <v>944</v>
      </c>
      <c r="G217">
        <v>295</v>
      </c>
      <c r="H217" s="2">
        <v>6320</v>
      </c>
      <c r="I217" s="2">
        <v>4645</v>
      </c>
    </row>
    <row r="218" spans="1:5" ht="12.75">
      <c r="A218" s="1" t="s">
        <v>72</v>
      </c>
      <c r="D218" s="2">
        <v>4267</v>
      </c>
      <c r="E218" s="2">
        <v>6704</v>
      </c>
    </row>
    <row r="220" spans="1:9" ht="12.75">
      <c r="A220" s="1" t="s">
        <v>146</v>
      </c>
      <c r="B220" s="2">
        <f>SUM(B222:B234)</f>
        <v>20414</v>
      </c>
      <c r="C220" s="2">
        <f aca="true" t="shared" si="21" ref="C220:I220">SUM(C222:C234)</f>
        <v>16160</v>
      </c>
      <c r="D220" s="2">
        <f t="shared" si="21"/>
        <v>24605</v>
      </c>
      <c r="E220" s="2">
        <f t="shared" si="21"/>
        <v>39700</v>
      </c>
      <c r="F220" s="2">
        <f t="shared" si="21"/>
        <v>2323</v>
      </c>
      <c r="G220" s="2">
        <f t="shared" si="21"/>
        <v>5945</v>
      </c>
      <c r="H220" s="2">
        <f t="shared" si="21"/>
        <v>57964</v>
      </c>
      <c r="I220" s="2">
        <f t="shared" si="21"/>
        <v>127806</v>
      </c>
    </row>
    <row r="222" spans="1:9" ht="12.75">
      <c r="A222" s="1" t="s">
        <v>147</v>
      </c>
      <c r="B222" s="2">
        <v>2852</v>
      </c>
      <c r="C222" s="2">
        <v>7542</v>
      </c>
      <c r="D222" s="2">
        <v>1609</v>
      </c>
      <c r="E222" s="2">
        <v>10219</v>
      </c>
      <c r="F222">
        <v>594</v>
      </c>
      <c r="G222" s="2">
        <v>2172</v>
      </c>
      <c r="H222" s="2">
        <v>23206</v>
      </c>
      <c r="I222" s="2">
        <v>67310</v>
      </c>
    </row>
    <row r="223" spans="1:9" ht="12.75">
      <c r="A223" s="1" t="s">
        <v>148</v>
      </c>
      <c r="B223" s="2">
        <v>2062</v>
      </c>
      <c r="C223" s="2">
        <v>1104</v>
      </c>
      <c r="D223" s="2">
        <v>7902</v>
      </c>
      <c r="E223" s="2">
        <v>3799</v>
      </c>
      <c r="F223">
        <v>905</v>
      </c>
      <c r="G223" s="2">
        <v>2633</v>
      </c>
      <c r="H223" s="2">
        <v>5415</v>
      </c>
      <c r="I223" s="2">
        <v>12533</v>
      </c>
    </row>
    <row r="224" spans="1:9" ht="12.75">
      <c r="A224" s="1" t="s">
        <v>149</v>
      </c>
      <c r="B224">
        <v>530</v>
      </c>
      <c r="C224" s="2">
        <v>1071</v>
      </c>
      <c r="D224" s="2">
        <v>2276</v>
      </c>
      <c r="E224" s="2">
        <v>2219</v>
      </c>
      <c r="F224">
        <v>824</v>
      </c>
      <c r="G224" s="2">
        <v>1140</v>
      </c>
      <c r="H224" s="2">
        <v>3184</v>
      </c>
      <c r="I224" s="2">
        <v>5497</v>
      </c>
    </row>
    <row r="225" spans="1:9" ht="12.75">
      <c r="A225" s="1" t="s">
        <v>259</v>
      </c>
      <c r="B225" s="2">
        <v>2848</v>
      </c>
      <c r="C225" s="2">
        <v>1124</v>
      </c>
      <c r="D225" s="2">
        <v>1752</v>
      </c>
      <c r="E225" s="2">
        <v>2741</v>
      </c>
      <c r="H225" s="2">
        <v>1609</v>
      </c>
      <c r="I225" s="2">
        <v>2719</v>
      </c>
    </row>
    <row r="226" spans="1:9" ht="12.75">
      <c r="A226" s="1" t="s">
        <v>150</v>
      </c>
      <c r="B226" s="2">
        <v>2487</v>
      </c>
      <c r="C226">
        <v>933</v>
      </c>
      <c r="D226" s="2">
        <v>2393</v>
      </c>
      <c r="E226" s="2">
        <v>1472</v>
      </c>
      <c r="H226" s="2">
        <v>3712</v>
      </c>
      <c r="I226" s="2">
        <v>11831</v>
      </c>
    </row>
    <row r="227" spans="1:9" ht="12.75">
      <c r="A227" s="1" t="s">
        <v>151</v>
      </c>
      <c r="B227" s="2">
        <v>3428</v>
      </c>
      <c r="C227">
        <v>740</v>
      </c>
      <c r="D227" s="2">
        <v>1586</v>
      </c>
      <c r="E227" s="2">
        <v>6205</v>
      </c>
      <c r="H227" s="2">
        <v>9816</v>
      </c>
      <c r="I227" s="2">
        <v>12904</v>
      </c>
    </row>
    <row r="228" spans="1:9" ht="12.75">
      <c r="A228" s="1" t="s">
        <v>152</v>
      </c>
      <c r="B228">
        <v>346</v>
      </c>
      <c r="C228">
        <v>653</v>
      </c>
      <c r="D228" s="2">
        <v>4141</v>
      </c>
      <c r="E228" s="2">
        <v>3022</v>
      </c>
      <c r="H228" s="2">
        <v>1997</v>
      </c>
      <c r="I228" s="2">
        <v>1975</v>
      </c>
    </row>
    <row r="229" spans="1:9" ht="12.75">
      <c r="A229" s="1" t="s">
        <v>153</v>
      </c>
      <c r="B229" s="2">
        <v>2999</v>
      </c>
      <c r="C229">
        <v>388</v>
      </c>
      <c r="D229">
        <v>323</v>
      </c>
      <c r="E229" s="2">
        <v>1559</v>
      </c>
      <c r="H229" s="2">
        <v>3445</v>
      </c>
      <c r="I229" s="2">
        <v>3722</v>
      </c>
    </row>
    <row r="230" spans="1:9" ht="12.75">
      <c r="A230" s="1" t="s">
        <v>154</v>
      </c>
      <c r="B230" s="2">
        <v>1322</v>
      </c>
      <c r="C230" s="2">
        <v>2226</v>
      </c>
      <c r="D230">
        <v>388</v>
      </c>
      <c r="E230" s="2">
        <v>3031</v>
      </c>
      <c r="H230" s="2">
        <v>2965</v>
      </c>
      <c r="I230" s="2">
        <v>3716</v>
      </c>
    </row>
    <row r="231" spans="1:9" ht="12.75">
      <c r="A231" s="1" t="s">
        <v>155</v>
      </c>
      <c r="B231">
        <v>751</v>
      </c>
      <c r="C231">
        <v>146</v>
      </c>
      <c r="D231">
        <v>288</v>
      </c>
      <c r="E231" s="2">
        <v>3358</v>
      </c>
      <c r="H231" s="2">
        <v>1572</v>
      </c>
      <c r="I231" s="2">
        <v>4592</v>
      </c>
    </row>
    <row r="232" spans="1:5" ht="12.75">
      <c r="A232" s="1" t="s">
        <v>260</v>
      </c>
      <c r="D232">
        <v>72</v>
      </c>
      <c r="E232">
        <v>89</v>
      </c>
    </row>
    <row r="233" spans="1:5" ht="12.75">
      <c r="A233" s="1" t="s">
        <v>261</v>
      </c>
      <c r="D233">
        <v>360</v>
      </c>
      <c r="E233">
        <v>861</v>
      </c>
    </row>
    <row r="234" spans="1:9" ht="12.75">
      <c r="A234" s="1" t="s">
        <v>72</v>
      </c>
      <c r="B234">
        <v>789</v>
      </c>
      <c r="C234">
        <v>233</v>
      </c>
      <c r="D234" s="2">
        <v>1515</v>
      </c>
      <c r="E234" s="2">
        <v>1125</v>
      </c>
      <c r="H234" s="2">
        <v>1043</v>
      </c>
      <c r="I234" s="2">
        <v>1007</v>
      </c>
    </row>
    <row r="236" spans="1:9" ht="12.75">
      <c r="A236" s="1" t="s">
        <v>156</v>
      </c>
      <c r="B236" s="2">
        <f>SUM(B238:B241)</f>
        <v>4273</v>
      </c>
      <c r="C236" s="2">
        <f aca="true" t="shared" si="22" ref="C236:I236">SUM(C238:C241)</f>
        <v>5331</v>
      </c>
      <c r="D236" s="2">
        <f t="shared" si="22"/>
        <v>9599</v>
      </c>
      <c r="E236" s="2">
        <f t="shared" si="22"/>
        <v>25726</v>
      </c>
      <c r="F236" s="2">
        <f t="shared" si="22"/>
        <v>2712</v>
      </c>
      <c r="G236" s="2">
        <f t="shared" si="22"/>
        <v>2611</v>
      </c>
      <c r="H236" s="2">
        <f t="shared" si="22"/>
        <v>31865</v>
      </c>
      <c r="I236" s="2">
        <f t="shared" si="22"/>
        <v>38269</v>
      </c>
    </row>
    <row r="238" spans="1:9" ht="12.75">
      <c r="A238" s="1" t="s">
        <v>157</v>
      </c>
      <c r="B238" s="2">
        <v>2165</v>
      </c>
      <c r="C238" s="2">
        <v>2186</v>
      </c>
      <c r="D238" s="2">
        <v>1803</v>
      </c>
      <c r="E238" s="2">
        <v>2850</v>
      </c>
      <c r="F238" s="2">
        <v>1120</v>
      </c>
      <c r="G238">
        <v>643</v>
      </c>
      <c r="H238" s="2">
        <v>20625</v>
      </c>
      <c r="I238" s="2">
        <v>32674</v>
      </c>
    </row>
    <row r="239" spans="1:9" ht="12.75">
      <c r="A239" s="1" t="s">
        <v>158</v>
      </c>
      <c r="B239" s="2">
        <v>2108</v>
      </c>
      <c r="C239" s="2">
        <v>3145</v>
      </c>
      <c r="D239" s="2">
        <v>4976</v>
      </c>
      <c r="E239" s="2">
        <v>9706</v>
      </c>
      <c r="F239">
        <v>991</v>
      </c>
      <c r="G239" s="2">
        <v>1334</v>
      </c>
      <c r="H239" s="2">
        <v>9987</v>
      </c>
      <c r="I239" s="2">
        <v>4420</v>
      </c>
    </row>
    <row r="240" spans="1:9" ht="12.75">
      <c r="A240" s="1" t="s">
        <v>159</v>
      </c>
      <c r="D240" s="2">
        <v>1404</v>
      </c>
      <c r="E240" s="2">
        <v>10926</v>
      </c>
      <c r="F240">
        <v>601</v>
      </c>
      <c r="G240">
        <v>634</v>
      </c>
      <c r="H240" s="2">
        <v>1253</v>
      </c>
      <c r="I240" s="2">
        <v>1175</v>
      </c>
    </row>
    <row r="241" spans="1:5" ht="12.75">
      <c r="A241" s="1" t="s">
        <v>72</v>
      </c>
      <c r="D241" s="2">
        <v>1416</v>
      </c>
      <c r="E241" s="2">
        <v>2244</v>
      </c>
    </row>
    <row r="243" spans="1:9" ht="12.75">
      <c r="A243" s="1" t="s">
        <v>160</v>
      </c>
      <c r="B243" s="2">
        <f>SUM(B245:B248)</f>
        <v>4298</v>
      </c>
      <c r="C243" s="2">
        <f aca="true" t="shared" si="23" ref="C243:I243">SUM(C245:C248)</f>
        <v>7090</v>
      </c>
      <c r="D243" s="2">
        <f t="shared" si="23"/>
        <v>11507</v>
      </c>
      <c r="E243" s="2">
        <f t="shared" si="23"/>
        <v>20981</v>
      </c>
      <c r="F243" s="2">
        <f t="shared" si="23"/>
        <v>3256</v>
      </c>
      <c r="G243" s="2">
        <f t="shared" si="23"/>
        <v>7735</v>
      </c>
      <c r="H243" s="2">
        <f t="shared" si="23"/>
        <v>23121</v>
      </c>
      <c r="I243" s="2">
        <f t="shared" si="23"/>
        <v>42776</v>
      </c>
    </row>
    <row r="245" spans="1:9" ht="12.75">
      <c r="A245" s="1" t="s">
        <v>161</v>
      </c>
      <c r="B245" s="2">
        <v>4298</v>
      </c>
      <c r="C245" s="2">
        <v>7090</v>
      </c>
      <c r="D245">
        <v>790</v>
      </c>
      <c r="E245" s="2">
        <v>1658</v>
      </c>
      <c r="F245">
        <v>384</v>
      </c>
      <c r="G245">
        <v>282</v>
      </c>
      <c r="H245" s="2">
        <v>22939</v>
      </c>
      <c r="I245" s="2">
        <v>42108</v>
      </c>
    </row>
    <row r="246" spans="1:7" ht="12.75">
      <c r="A246" s="1" t="s">
        <v>262</v>
      </c>
      <c r="D246" s="2">
        <v>1780</v>
      </c>
      <c r="E246">
        <v>856</v>
      </c>
      <c r="F246">
        <v>171</v>
      </c>
      <c r="G246" s="2">
        <v>1831</v>
      </c>
    </row>
    <row r="247" spans="1:9" ht="12.75">
      <c r="A247" s="1" t="s">
        <v>162</v>
      </c>
      <c r="D247" s="2">
        <v>6702</v>
      </c>
      <c r="E247" s="2">
        <v>17971</v>
      </c>
      <c r="F247">
        <v>841</v>
      </c>
      <c r="G247" s="2">
        <v>1078</v>
      </c>
      <c r="H247">
        <v>182</v>
      </c>
      <c r="I247">
        <v>668</v>
      </c>
    </row>
    <row r="248" spans="1:7" ht="12.75">
      <c r="A248" s="1" t="s">
        <v>72</v>
      </c>
      <c r="D248" s="2">
        <v>2235</v>
      </c>
      <c r="E248">
        <v>496</v>
      </c>
      <c r="F248" s="2">
        <v>1860</v>
      </c>
      <c r="G248" s="2">
        <v>4544</v>
      </c>
    </row>
    <row r="250" spans="1:9" ht="12.75">
      <c r="A250" s="1" t="s">
        <v>163</v>
      </c>
      <c r="B250" s="2">
        <f>SUM(B252:B254)</f>
        <v>11136</v>
      </c>
      <c r="C250" s="2">
        <f aca="true" t="shared" si="24" ref="C250:I250">SUM(C252:C254)</f>
        <v>17436</v>
      </c>
      <c r="D250" s="2">
        <f t="shared" si="24"/>
        <v>8629</v>
      </c>
      <c r="E250" s="2">
        <f t="shared" si="24"/>
        <v>19584</v>
      </c>
      <c r="F250" s="2">
        <f t="shared" si="24"/>
        <v>204</v>
      </c>
      <c r="G250" s="2">
        <f t="shared" si="24"/>
        <v>1764</v>
      </c>
      <c r="H250" s="2">
        <f t="shared" si="24"/>
        <v>38475</v>
      </c>
      <c r="I250" s="2">
        <f t="shared" si="24"/>
        <v>110644</v>
      </c>
    </row>
    <row r="252" spans="1:9" ht="12.75">
      <c r="A252" s="1" t="s">
        <v>164</v>
      </c>
      <c r="B252" s="2">
        <v>5421</v>
      </c>
      <c r="C252" s="2">
        <v>5225</v>
      </c>
      <c r="F252">
        <v>204</v>
      </c>
      <c r="G252" s="2">
        <v>1764</v>
      </c>
      <c r="H252" s="2">
        <v>25124</v>
      </c>
      <c r="I252" s="2">
        <v>64126</v>
      </c>
    </row>
    <row r="253" spans="1:9" ht="12.75">
      <c r="A253" s="1" t="s">
        <v>165</v>
      </c>
      <c r="B253" s="2">
        <v>5634</v>
      </c>
      <c r="C253" s="2">
        <v>12211</v>
      </c>
      <c r="D253" s="2">
        <v>3570</v>
      </c>
      <c r="E253" s="2">
        <v>14439</v>
      </c>
      <c r="H253" s="2">
        <v>12286</v>
      </c>
      <c r="I253" s="2">
        <v>46400</v>
      </c>
    </row>
    <row r="254" spans="1:9" ht="12.75">
      <c r="A254" s="1" t="s">
        <v>72</v>
      </c>
      <c r="B254">
        <v>81</v>
      </c>
      <c r="D254" s="2">
        <v>5059</v>
      </c>
      <c r="E254" s="2">
        <v>5145</v>
      </c>
      <c r="H254" s="2">
        <v>1065</v>
      </c>
      <c r="I254">
        <v>118</v>
      </c>
    </row>
    <row r="256" spans="1:9" ht="12.75">
      <c r="A256" s="1" t="s">
        <v>166</v>
      </c>
      <c r="B256" s="2">
        <f>SUM(B258:B265)</f>
        <v>5482</v>
      </c>
      <c r="C256" s="2">
        <f aca="true" t="shared" si="25" ref="C256:I256">SUM(C258:C265)</f>
        <v>9294</v>
      </c>
      <c r="D256" s="2">
        <f t="shared" si="25"/>
        <v>16557</v>
      </c>
      <c r="E256" s="2">
        <f t="shared" si="25"/>
        <v>32594</v>
      </c>
      <c r="F256" s="2">
        <f t="shared" si="25"/>
        <v>0</v>
      </c>
      <c r="G256" s="2">
        <f t="shared" si="25"/>
        <v>0</v>
      </c>
      <c r="H256" s="2">
        <f t="shared" si="25"/>
        <v>45729</v>
      </c>
      <c r="I256" s="2">
        <f t="shared" si="25"/>
        <v>83464</v>
      </c>
    </row>
    <row r="258" spans="1:9" ht="12.75">
      <c r="A258" s="1" t="s">
        <v>167</v>
      </c>
      <c r="B258" s="2">
        <v>1276</v>
      </c>
      <c r="C258" s="2">
        <v>3567</v>
      </c>
      <c r="D258">
        <v>869</v>
      </c>
      <c r="H258" s="2">
        <v>27800</v>
      </c>
      <c r="I258" s="2">
        <v>55823</v>
      </c>
    </row>
    <row r="259" spans="1:9" ht="12.75">
      <c r="A259" s="1" t="s">
        <v>168</v>
      </c>
      <c r="B259" s="2">
        <v>1197</v>
      </c>
      <c r="C259">
        <v>594</v>
      </c>
      <c r="D259" s="2">
        <v>1003</v>
      </c>
      <c r="E259" s="2">
        <v>3940</v>
      </c>
      <c r="H259">
        <v>872</v>
      </c>
      <c r="I259" s="2">
        <v>1801</v>
      </c>
    </row>
    <row r="260" spans="1:9" ht="12.75">
      <c r="A260" s="1" t="s">
        <v>169</v>
      </c>
      <c r="B260">
        <v>758</v>
      </c>
      <c r="C260" s="2">
        <v>2417</v>
      </c>
      <c r="D260" s="2">
        <v>1471</v>
      </c>
      <c r="E260" s="2">
        <v>2208</v>
      </c>
      <c r="H260" s="2">
        <v>7615</v>
      </c>
      <c r="I260" s="2">
        <v>9608</v>
      </c>
    </row>
    <row r="261" spans="1:9" ht="12.75">
      <c r="A261" s="1" t="s">
        <v>170</v>
      </c>
      <c r="B261" s="2">
        <v>1050</v>
      </c>
      <c r="C261" s="2">
        <v>1527</v>
      </c>
      <c r="D261" s="2">
        <v>1985</v>
      </c>
      <c r="E261" s="2">
        <v>4257</v>
      </c>
      <c r="H261" s="2">
        <v>4019</v>
      </c>
      <c r="I261" s="2">
        <v>6622</v>
      </c>
    </row>
    <row r="262" spans="1:9" ht="12.75">
      <c r="A262" s="1" t="s">
        <v>263</v>
      </c>
      <c r="B262">
        <v>386</v>
      </c>
      <c r="C262">
        <v>474</v>
      </c>
      <c r="D262">
        <v>569</v>
      </c>
      <c r="E262" s="2">
        <v>4112</v>
      </c>
      <c r="H262" s="2">
        <v>2362</v>
      </c>
      <c r="I262" s="2">
        <v>6914</v>
      </c>
    </row>
    <row r="263" spans="1:9" ht="12.75">
      <c r="A263" s="1" t="s">
        <v>264</v>
      </c>
      <c r="B263">
        <v>394</v>
      </c>
      <c r="C263">
        <v>298</v>
      </c>
      <c r="D263">
        <v>414</v>
      </c>
      <c r="E263" s="2">
        <v>2422</v>
      </c>
      <c r="H263" s="2">
        <v>2320</v>
      </c>
      <c r="I263" s="2">
        <v>1962</v>
      </c>
    </row>
    <row r="264" spans="1:8" ht="12.75">
      <c r="A264" s="1" t="s">
        <v>171</v>
      </c>
      <c r="B264">
        <v>26</v>
      </c>
      <c r="D264" s="2">
        <v>7182</v>
      </c>
      <c r="E264" s="2">
        <v>7498</v>
      </c>
      <c r="H264">
        <v>41</v>
      </c>
    </row>
    <row r="265" spans="1:9" ht="12.75">
      <c r="A265" s="1" t="s">
        <v>72</v>
      </c>
      <c r="B265">
        <v>395</v>
      </c>
      <c r="C265">
        <v>417</v>
      </c>
      <c r="D265" s="2">
        <v>3064</v>
      </c>
      <c r="E265" s="2">
        <v>8157</v>
      </c>
      <c r="H265">
        <v>700</v>
      </c>
      <c r="I265">
        <v>734</v>
      </c>
    </row>
    <row r="267" spans="1:9" ht="12.75">
      <c r="A267" s="1" t="s">
        <v>172</v>
      </c>
      <c r="B267" s="2">
        <f>SUM(B269:B276)</f>
        <v>8357</v>
      </c>
      <c r="C267" s="2">
        <f aca="true" t="shared" si="26" ref="C267:I267">SUM(C269:C276)</f>
        <v>8773</v>
      </c>
      <c r="D267" s="2">
        <f t="shared" si="26"/>
        <v>11205</v>
      </c>
      <c r="E267" s="2">
        <f t="shared" si="26"/>
        <v>35977</v>
      </c>
      <c r="F267" s="2">
        <f t="shared" si="26"/>
        <v>4652</v>
      </c>
      <c r="G267" s="2">
        <f t="shared" si="26"/>
        <v>8957</v>
      </c>
      <c r="H267" s="2">
        <f t="shared" si="26"/>
        <v>37041</v>
      </c>
      <c r="I267" s="2">
        <f t="shared" si="26"/>
        <v>95848</v>
      </c>
    </row>
    <row r="269" spans="1:9" ht="12.75">
      <c r="A269" s="1" t="s">
        <v>173</v>
      </c>
      <c r="B269" s="2">
        <v>6030</v>
      </c>
      <c r="C269" s="2">
        <v>5214</v>
      </c>
      <c r="D269" s="2">
        <v>3983</v>
      </c>
      <c r="E269" s="2">
        <v>12748</v>
      </c>
      <c r="F269" s="2">
        <v>2697</v>
      </c>
      <c r="G269" s="2">
        <v>6412</v>
      </c>
      <c r="H269" s="2">
        <v>30087</v>
      </c>
      <c r="I269" s="2">
        <v>82124</v>
      </c>
    </row>
    <row r="270" spans="1:9" ht="12.75">
      <c r="A270" s="1" t="s">
        <v>174</v>
      </c>
      <c r="B270">
        <v>37</v>
      </c>
      <c r="C270">
        <v>6</v>
      </c>
      <c r="D270">
        <v>416</v>
      </c>
      <c r="E270">
        <v>290</v>
      </c>
      <c r="H270">
        <v>278</v>
      </c>
      <c r="I270">
        <v>69</v>
      </c>
    </row>
    <row r="271" spans="1:9" ht="12.75">
      <c r="A271" s="1" t="s">
        <v>175</v>
      </c>
      <c r="B271">
        <v>969</v>
      </c>
      <c r="C271">
        <v>99</v>
      </c>
      <c r="D271" s="2">
        <v>1442</v>
      </c>
      <c r="E271">
        <v>539</v>
      </c>
      <c r="H271">
        <v>710</v>
      </c>
      <c r="I271">
        <v>603</v>
      </c>
    </row>
    <row r="272" spans="1:9" ht="12.75">
      <c r="A272" s="1" t="s">
        <v>176</v>
      </c>
      <c r="B272">
        <v>549</v>
      </c>
      <c r="C272" s="2">
        <v>1255</v>
      </c>
      <c r="D272">
        <v>786</v>
      </c>
      <c r="E272" s="2">
        <v>2135</v>
      </c>
      <c r="H272" s="2">
        <v>2221</v>
      </c>
      <c r="I272" s="2">
        <v>4055</v>
      </c>
    </row>
    <row r="273" spans="1:9" ht="12.75">
      <c r="A273" s="1" t="s">
        <v>177</v>
      </c>
      <c r="B273">
        <v>533</v>
      </c>
      <c r="C273" s="2">
        <v>1453</v>
      </c>
      <c r="D273">
        <v>771</v>
      </c>
      <c r="E273" s="2">
        <v>2568</v>
      </c>
      <c r="F273">
        <v>355</v>
      </c>
      <c r="G273">
        <v>666</v>
      </c>
      <c r="H273" s="2">
        <v>2121</v>
      </c>
      <c r="I273" s="2">
        <v>5706</v>
      </c>
    </row>
    <row r="274" spans="1:7" ht="12.75">
      <c r="A274" s="1" t="s">
        <v>178</v>
      </c>
      <c r="D274">
        <v>889</v>
      </c>
      <c r="E274" s="2">
        <v>1429</v>
      </c>
      <c r="F274" s="2">
        <v>1600</v>
      </c>
      <c r="G274" s="2">
        <v>1879</v>
      </c>
    </row>
    <row r="275" spans="1:9" ht="12.75">
      <c r="A275" s="1" t="s">
        <v>179</v>
      </c>
      <c r="B275">
        <v>225</v>
      </c>
      <c r="C275">
        <v>743</v>
      </c>
      <c r="D275">
        <v>639</v>
      </c>
      <c r="E275" s="2">
        <v>2148</v>
      </c>
      <c r="H275" s="2">
        <v>1507</v>
      </c>
      <c r="I275" s="2">
        <v>3289</v>
      </c>
    </row>
    <row r="276" spans="1:9" ht="12.75">
      <c r="A276" s="1" t="s">
        <v>72</v>
      </c>
      <c r="B276">
        <v>14</v>
      </c>
      <c r="C276">
        <v>3</v>
      </c>
      <c r="D276" s="2">
        <v>2279</v>
      </c>
      <c r="E276" s="2">
        <v>14120</v>
      </c>
      <c r="H276">
        <v>117</v>
      </c>
      <c r="I276">
        <v>2</v>
      </c>
    </row>
    <row r="278" spans="1:9" ht="12.75">
      <c r="A278" s="1" t="s">
        <v>180</v>
      </c>
      <c r="B278" s="2">
        <f>SUM(B280:B282)</f>
        <v>3953</v>
      </c>
      <c r="C278" s="2">
        <f aca="true" t="shared" si="27" ref="C278:I278">SUM(C280:C282)</f>
        <v>2257</v>
      </c>
      <c r="D278" s="2">
        <f t="shared" si="27"/>
        <v>5079</v>
      </c>
      <c r="E278" s="2">
        <f t="shared" si="27"/>
        <v>7681</v>
      </c>
      <c r="F278" s="2">
        <f t="shared" si="27"/>
        <v>0</v>
      </c>
      <c r="G278" s="2">
        <f t="shared" si="27"/>
        <v>0</v>
      </c>
      <c r="H278" s="2">
        <f t="shared" si="27"/>
        <v>13763</v>
      </c>
      <c r="I278" s="2">
        <f t="shared" si="27"/>
        <v>28715</v>
      </c>
    </row>
    <row r="280" spans="1:9" ht="12.75">
      <c r="A280" s="1" t="s">
        <v>181</v>
      </c>
      <c r="B280" s="2">
        <v>3953</v>
      </c>
      <c r="C280" s="2">
        <v>2257</v>
      </c>
      <c r="D280">
        <v>152</v>
      </c>
      <c r="E280">
        <v>828</v>
      </c>
      <c r="H280" s="2">
        <v>13250</v>
      </c>
      <c r="I280" s="2">
        <v>27120</v>
      </c>
    </row>
    <row r="281" spans="1:9" ht="12.75">
      <c r="A281" s="1" t="s">
        <v>182</v>
      </c>
      <c r="D281" s="2">
        <v>2308</v>
      </c>
      <c r="E281" s="2">
        <v>3568</v>
      </c>
      <c r="H281">
        <v>513</v>
      </c>
      <c r="I281" s="2">
        <v>1595</v>
      </c>
    </row>
    <row r="282" spans="1:5" ht="12.75">
      <c r="A282" s="1" t="s">
        <v>72</v>
      </c>
      <c r="D282" s="2">
        <v>2619</v>
      </c>
      <c r="E282" s="2">
        <v>3285</v>
      </c>
    </row>
    <row r="284" spans="1:9" ht="12.75">
      <c r="A284" s="1" t="s">
        <v>183</v>
      </c>
      <c r="B284" s="2">
        <f>SUM(B286:B289)</f>
        <v>2032</v>
      </c>
      <c r="C284" s="2">
        <f aca="true" t="shared" si="28" ref="C284:I284">SUM(C286:C289)</f>
        <v>5449</v>
      </c>
      <c r="D284" s="2">
        <f t="shared" si="28"/>
        <v>5567</v>
      </c>
      <c r="E284" s="2">
        <f t="shared" si="28"/>
        <v>5366</v>
      </c>
      <c r="F284" s="2">
        <f t="shared" si="28"/>
        <v>0</v>
      </c>
      <c r="G284" s="2">
        <f t="shared" si="28"/>
        <v>0</v>
      </c>
      <c r="H284" s="2">
        <f t="shared" si="28"/>
        <v>13558</v>
      </c>
      <c r="I284" s="2">
        <f t="shared" si="28"/>
        <v>23472</v>
      </c>
    </row>
    <row r="286" spans="1:9" ht="12.75">
      <c r="A286" s="1" t="s">
        <v>184</v>
      </c>
      <c r="B286">
        <v>984</v>
      </c>
      <c r="C286" s="2">
        <v>3477</v>
      </c>
      <c r="D286" s="2">
        <v>3341</v>
      </c>
      <c r="E286" s="2">
        <v>2857</v>
      </c>
      <c r="H286" s="2">
        <v>8218</v>
      </c>
      <c r="I286" s="2">
        <v>13168</v>
      </c>
    </row>
    <row r="287" spans="1:9" ht="12.75">
      <c r="A287" s="1" t="s">
        <v>185</v>
      </c>
      <c r="B287">
        <v>517</v>
      </c>
      <c r="C287" s="2">
        <v>1500</v>
      </c>
      <c r="D287" s="2">
        <v>1446</v>
      </c>
      <c r="E287">
        <v>576</v>
      </c>
      <c r="H287" s="2">
        <v>4654</v>
      </c>
      <c r="I287" s="2">
        <v>9120</v>
      </c>
    </row>
    <row r="288" spans="1:9" ht="12.75">
      <c r="A288" s="1" t="s">
        <v>265</v>
      </c>
      <c r="B288">
        <v>524</v>
      </c>
      <c r="C288">
        <v>468</v>
      </c>
      <c r="D288">
        <v>628</v>
      </c>
      <c r="E288" s="2">
        <v>1910</v>
      </c>
      <c r="H288">
        <v>570</v>
      </c>
      <c r="I288" s="2">
        <v>1136</v>
      </c>
    </row>
    <row r="289" spans="1:9" ht="12.75">
      <c r="A289" s="1" t="s">
        <v>72</v>
      </c>
      <c r="B289">
        <v>7</v>
      </c>
      <c r="C289">
        <v>4</v>
      </c>
      <c r="D289">
        <v>152</v>
      </c>
      <c r="E289">
        <v>23</v>
      </c>
      <c r="H289">
        <v>116</v>
      </c>
      <c r="I289">
        <v>48</v>
      </c>
    </row>
    <row r="291" spans="1:9" ht="12.75">
      <c r="A291" s="1" t="s">
        <v>186</v>
      </c>
      <c r="B291" s="2">
        <f>SUM(B293:B297)</f>
        <v>3956</v>
      </c>
      <c r="C291" s="2">
        <f aca="true" t="shared" si="29" ref="C291:I291">SUM(C293:C297)</f>
        <v>8324</v>
      </c>
      <c r="D291" s="2">
        <f t="shared" si="29"/>
        <v>16777</v>
      </c>
      <c r="E291" s="2">
        <f t="shared" si="29"/>
        <v>10148</v>
      </c>
      <c r="F291" s="2">
        <f t="shared" si="29"/>
        <v>2710</v>
      </c>
      <c r="G291" s="2">
        <f t="shared" si="29"/>
        <v>2309</v>
      </c>
      <c r="H291" s="2">
        <f t="shared" si="29"/>
        <v>33295</v>
      </c>
      <c r="I291" s="2">
        <f t="shared" si="29"/>
        <v>74075</v>
      </c>
    </row>
    <row r="293" spans="1:9" ht="12.75">
      <c r="A293" s="1" t="s">
        <v>187</v>
      </c>
      <c r="B293" s="2">
        <v>1882</v>
      </c>
      <c r="C293" s="2">
        <v>5229</v>
      </c>
      <c r="H293" s="2">
        <v>25205</v>
      </c>
      <c r="I293" s="2">
        <v>57205</v>
      </c>
    </row>
    <row r="294" spans="1:9" ht="12.75">
      <c r="A294" s="1" t="s">
        <v>188</v>
      </c>
      <c r="B294">
        <v>764</v>
      </c>
      <c r="C294" s="2">
        <v>1797</v>
      </c>
      <c r="D294" s="2">
        <v>2564</v>
      </c>
      <c r="E294" s="2">
        <v>1720</v>
      </c>
      <c r="H294" s="2">
        <v>4357</v>
      </c>
      <c r="I294" s="2">
        <v>9440</v>
      </c>
    </row>
    <row r="295" spans="1:7" ht="12.75">
      <c r="A295" s="1" t="s">
        <v>189</v>
      </c>
      <c r="D295" s="2">
        <v>7066</v>
      </c>
      <c r="E295" s="2">
        <v>4331</v>
      </c>
      <c r="F295" s="2">
        <v>2710</v>
      </c>
      <c r="G295" s="2">
        <v>2309</v>
      </c>
    </row>
    <row r="296" spans="1:9" ht="12.75">
      <c r="A296" s="1" t="s">
        <v>190</v>
      </c>
      <c r="B296" s="2">
        <v>1310</v>
      </c>
      <c r="C296" s="2">
        <v>1298</v>
      </c>
      <c r="D296" s="2">
        <v>1582</v>
      </c>
      <c r="E296" s="2">
        <v>1451</v>
      </c>
      <c r="H296" s="2">
        <v>3733</v>
      </c>
      <c r="I296" s="2">
        <v>7430</v>
      </c>
    </row>
    <row r="297" spans="1:5" ht="12.75">
      <c r="A297" s="1" t="s">
        <v>72</v>
      </c>
      <c r="D297" s="2">
        <v>5565</v>
      </c>
      <c r="E297" s="2">
        <v>2646</v>
      </c>
    </row>
    <row r="299" spans="1:9" ht="12.75">
      <c r="A299" s="1" t="s">
        <v>191</v>
      </c>
      <c r="B299" s="2">
        <f>SUM(B301:B305)</f>
        <v>13493</v>
      </c>
      <c r="C299" s="2">
        <f aca="true" t="shared" si="30" ref="C299:I299">SUM(C301:C305)</f>
        <v>15028</v>
      </c>
      <c r="D299" s="2">
        <f t="shared" si="30"/>
        <v>20667</v>
      </c>
      <c r="E299" s="2">
        <f t="shared" si="30"/>
        <v>25460</v>
      </c>
      <c r="F299" s="2">
        <f t="shared" si="30"/>
        <v>0</v>
      </c>
      <c r="G299" s="2">
        <f t="shared" si="30"/>
        <v>0</v>
      </c>
      <c r="H299" s="2">
        <f t="shared" si="30"/>
        <v>59370</v>
      </c>
      <c r="I299" s="2">
        <f t="shared" si="30"/>
        <v>145166</v>
      </c>
    </row>
    <row r="301" spans="1:9" ht="12.75">
      <c r="A301" s="1" t="s">
        <v>192</v>
      </c>
      <c r="B301" s="2">
        <v>3310</v>
      </c>
      <c r="C301" s="2">
        <v>5722</v>
      </c>
      <c r="H301" s="2">
        <v>29690</v>
      </c>
      <c r="I301" s="2">
        <v>85183</v>
      </c>
    </row>
    <row r="302" spans="1:9" ht="12.75">
      <c r="A302" s="1" t="s">
        <v>193</v>
      </c>
      <c r="B302" s="2">
        <v>3865</v>
      </c>
      <c r="C302" s="2">
        <v>5794</v>
      </c>
      <c r="D302" s="2">
        <v>5927</v>
      </c>
      <c r="E302" s="2">
        <v>2480</v>
      </c>
      <c r="H302" s="2">
        <v>12644</v>
      </c>
      <c r="I302" s="2">
        <v>27646</v>
      </c>
    </row>
    <row r="303" spans="1:9" ht="12.75">
      <c r="A303" s="1" t="s">
        <v>194</v>
      </c>
      <c r="B303" s="2">
        <v>2336</v>
      </c>
      <c r="C303" s="2">
        <v>1328</v>
      </c>
      <c r="D303" s="2">
        <v>4056</v>
      </c>
      <c r="E303" s="2">
        <v>5784</v>
      </c>
      <c r="H303" s="2">
        <v>14977</v>
      </c>
      <c r="I303" s="2">
        <v>28359</v>
      </c>
    </row>
    <row r="304" spans="1:9" ht="12.75">
      <c r="A304" s="1" t="s">
        <v>195</v>
      </c>
      <c r="D304" s="2">
        <v>3840</v>
      </c>
      <c r="E304" s="2">
        <v>6973</v>
      </c>
      <c r="H304">
        <v>192</v>
      </c>
      <c r="I304">
        <v>434</v>
      </c>
    </row>
    <row r="305" spans="1:9" ht="12.75">
      <c r="A305" s="1" t="s">
        <v>72</v>
      </c>
      <c r="B305" s="2">
        <v>3982</v>
      </c>
      <c r="C305" s="2">
        <v>2184</v>
      </c>
      <c r="D305" s="2">
        <v>6844</v>
      </c>
      <c r="E305" s="2">
        <v>10223</v>
      </c>
      <c r="H305" s="2">
        <v>1867</v>
      </c>
      <c r="I305" s="2">
        <v>3544</v>
      </c>
    </row>
    <row r="307" spans="1:9" ht="12.75">
      <c r="A307" s="1" t="s">
        <v>196</v>
      </c>
      <c r="B307" s="2">
        <f>SUM(B309:B318)</f>
        <v>7588</v>
      </c>
      <c r="C307" s="2">
        <f aca="true" t="shared" si="31" ref="C307:I307">SUM(C309:C318)</f>
        <v>10096</v>
      </c>
      <c r="D307" s="2">
        <f t="shared" si="31"/>
        <v>7050</v>
      </c>
      <c r="E307" s="2">
        <f t="shared" si="31"/>
        <v>12667</v>
      </c>
      <c r="F307" s="2">
        <f t="shared" si="31"/>
        <v>3116</v>
      </c>
      <c r="G307" s="2">
        <f t="shared" si="31"/>
        <v>3110</v>
      </c>
      <c r="H307" s="2">
        <f t="shared" si="31"/>
        <v>26327</v>
      </c>
      <c r="I307" s="2">
        <f t="shared" si="31"/>
        <v>85355</v>
      </c>
    </row>
    <row r="309" spans="1:9" ht="12.75">
      <c r="A309" s="1" t="s">
        <v>197</v>
      </c>
      <c r="B309" s="2">
        <v>1632</v>
      </c>
      <c r="C309" s="2">
        <v>3467</v>
      </c>
      <c r="D309" s="2">
        <v>1181</v>
      </c>
      <c r="E309" s="2">
        <v>2712</v>
      </c>
      <c r="H309" s="2">
        <v>4022</v>
      </c>
      <c r="I309" s="2">
        <v>45379</v>
      </c>
    </row>
    <row r="310" spans="1:9" ht="12.75">
      <c r="A310" s="1" t="s">
        <v>198</v>
      </c>
      <c r="B310">
        <v>679</v>
      </c>
      <c r="C310" s="2">
        <v>1448</v>
      </c>
      <c r="D310">
        <v>702</v>
      </c>
      <c r="E310" s="2">
        <v>3701</v>
      </c>
      <c r="H310" s="2">
        <v>5435</v>
      </c>
      <c r="I310" s="2">
        <v>14091</v>
      </c>
    </row>
    <row r="311" spans="1:9" ht="12.75">
      <c r="A311" s="1" t="s">
        <v>199</v>
      </c>
      <c r="B311" s="2">
        <v>3068</v>
      </c>
      <c r="C311" s="2">
        <v>1813</v>
      </c>
      <c r="D311" s="2">
        <v>1265</v>
      </c>
      <c r="E311">
        <v>664</v>
      </c>
      <c r="H311" s="2">
        <v>6939</v>
      </c>
      <c r="I311" s="2">
        <v>7189</v>
      </c>
    </row>
    <row r="312" spans="1:9" ht="12.75">
      <c r="A312" s="1" t="s">
        <v>266</v>
      </c>
      <c r="B312">
        <v>693</v>
      </c>
      <c r="C312">
        <v>256</v>
      </c>
      <c r="D312">
        <v>369</v>
      </c>
      <c r="E312">
        <v>735</v>
      </c>
      <c r="F312">
        <v>433</v>
      </c>
      <c r="G312">
        <v>306</v>
      </c>
      <c r="H312" s="2">
        <v>1281</v>
      </c>
      <c r="I312" s="2">
        <v>2301</v>
      </c>
    </row>
    <row r="313" spans="1:9" ht="12.75">
      <c r="A313" s="1" t="s">
        <v>200</v>
      </c>
      <c r="B313">
        <v>500</v>
      </c>
      <c r="C313" s="2">
        <v>1202</v>
      </c>
      <c r="D313" s="2">
        <v>1030</v>
      </c>
      <c r="E313" s="2">
        <v>1024</v>
      </c>
      <c r="F313" s="2">
        <v>1280</v>
      </c>
      <c r="G313">
        <v>578</v>
      </c>
      <c r="H313" s="2">
        <v>2433</v>
      </c>
      <c r="I313" s="2">
        <v>1869</v>
      </c>
    </row>
    <row r="314" spans="1:9" ht="12.75">
      <c r="A314" s="1" t="s">
        <v>201</v>
      </c>
      <c r="D314">
        <v>139</v>
      </c>
      <c r="E314">
        <v>3</v>
      </c>
      <c r="F314">
        <v>90</v>
      </c>
      <c r="G314">
        <v>137</v>
      </c>
      <c r="H314">
        <v>283</v>
      </c>
      <c r="I314">
        <v>735</v>
      </c>
    </row>
    <row r="315" spans="1:9" ht="12.75">
      <c r="A315" s="1" t="s">
        <v>202</v>
      </c>
      <c r="D315">
        <v>301</v>
      </c>
      <c r="E315">
        <v>116</v>
      </c>
      <c r="F315">
        <v>418</v>
      </c>
      <c r="G315">
        <v>422</v>
      </c>
      <c r="H315">
        <v>257</v>
      </c>
      <c r="I315">
        <v>44</v>
      </c>
    </row>
    <row r="316" spans="1:9" ht="12.75">
      <c r="A316" s="1" t="s">
        <v>203</v>
      </c>
      <c r="B316" s="2">
        <v>1011</v>
      </c>
      <c r="C316" s="2">
        <v>1906</v>
      </c>
      <c r="D316">
        <v>246</v>
      </c>
      <c r="E316" s="2">
        <v>1291</v>
      </c>
      <c r="H316" s="2">
        <v>2243</v>
      </c>
      <c r="I316" s="2">
        <v>8488</v>
      </c>
    </row>
    <row r="317" spans="1:9" ht="12.75">
      <c r="A317" s="1" t="s">
        <v>204</v>
      </c>
      <c r="D317">
        <v>906</v>
      </c>
      <c r="E317" s="2">
        <v>1621</v>
      </c>
      <c r="F317">
        <v>895</v>
      </c>
      <c r="G317" s="2">
        <v>1667</v>
      </c>
      <c r="H317" s="2">
        <v>3407</v>
      </c>
      <c r="I317" s="2">
        <v>5244</v>
      </c>
    </row>
    <row r="318" spans="1:9" ht="12.75">
      <c r="A318" s="1" t="s">
        <v>72</v>
      </c>
      <c r="B318">
        <v>5</v>
      </c>
      <c r="C318">
        <v>4</v>
      </c>
      <c r="D318">
        <v>911</v>
      </c>
      <c r="E318">
        <v>800</v>
      </c>
      <c r="H318">
        <v>27</v>
      </c>
      <c r="I318">
        <v>15</v>
      </c>
    </row>
    <row r="320" spans="1:9" ht="12.75">
      <c r="A320" s="1" t="s">
        <v>205</v>
      </c>
      <c r="B320" s="2">
        <f>SUM(B322:B324)</f>
        <v>1302</v>
      </c>
      <c r="C320" s="2">
        <f aca="true" t="shared" si="32" ref="C320:I320">SUM(C322:C324)</f>
        <v>2960</v>
      </c>
      <c r="D320" s="2">
        <f t="shared" si="32"/>
        <v>5521</v>
      </c>
      <c r="E320" s="2">
        <f t="shared" si="32"/>
        <v>5567</v>
      </c>
      <c r="F320" s="2">
        <f t="shared" si="32"/>
        <v>0</v>
      </c>
      <c r="G320" s="2">
        <f t="shared" si="32"/>
        <v>0</v>
      </c>
      <c r="H320" s="2">
        <f t="shared" si="32"/>
        <v>20715</v>
      </c>
      <c r="I320" s="2">
        <f t="shared" si="32"/>
        <v>35557</v>
      </c>
    </row>
    <row r="322" spans="1:9" ht="12.75">
      <c r="A322" s="1" t="s">
        <v>206</v>
      </c>
      <c r="B322" s="2">
        <v>1297</v>
      </c>
      <c r="C322" s="2">
        <v>2959</v>
      </c>
      <c r="D322" s="2">
        <v>1573</v>
      </c>
      <c r="E322" s="2">
        <v>2244</v>
      </c>
      <c r="H322" s="2">
        <v>20307</v>
      </c>
      <c r="I322" s="2">
        <v>32065</v>
      </c>
    </row>
    <row r="323" spans="1:9" ht="12.75">
      <c r="A323" s="1" t="s">
        <v>267</v>
      </c>
      <c r="D323" s="2">
        <v>1508</v>
      </c>
      <c r="E323" s="2">
        <v>1506</v>
      </c>
      <c r="H323">
        <v>282</v>
      </c>
      <c r="I323" s="2">
        <v>3370</v>
      </c>
    </row>
    <row r="324" spans="1:9" ht="12.75">
      <c r="A324" s="1" t="s">
        <v>72</v>
      </c>
      <c r="B324">
        <v>5</v>
      </c>
      <c r="C324">
        <v>1</v>
      </c>
      <c r="D324" s="2">
        <v>2440</v>
      </c>
      <c r="E324" s="2">
        <v>1817</v>
      </c>
      <c r="H324">
        <v>126</v>
      </c>
      <c r="I324">
        <v>122</v>
      </c>
    </row>
    <row r="326" spans="1:9" ht="12.75">
      <c r="A326" s="1" t="s">
        <v>207</v>
      </c>
      <c r="B326" s="2">
        <f>SUM(B328:B335)</f>
        <v>14452</v>
      </c>
      <c r="C326" s="2">
        <f aca="true" t="shared" si="33" ref="C326:I326">SUM(C328:C335)</f>
        <v>13515</v>
      </c>
      <c r="D326" s="2">
        <f t="shared" si="33"/>
        <v>16068</v>
      </c>
      <c r="E326" s="2">
        <f t="shared" si="33"/>
        <v>9100</v>
      </c>
      <c r="F326" s="2">
        <f t="shared" si="33"/>
        <v>2934</v>
      </c>
      <c r="G326" s="2">
        <f t="shared" si="33"/>
        <v>9065</v>
      </c>
      <c r="H326" s="2">
        <f t="shared" si="33"/>
        <v>63189</v>
      </c>
      <c r="I326" s="2">
        <f t="shared" si="33"/>
        <v>136021</v>
      </c>
    </row>
    <row r="328" spans="1:9" ht="12.75">
      <c r="A328" s="1" t="s">
        <v>208</v>
      </c>
      <c r="B328" s="2">
        <v>1406</v>
      </c>
      <c r="C328" s="2">
        <v>1238</v>
      </c>
      <c r="D328" s="2">
        <v>2508</v>
      </c>
      <c r="E328" s="2">
        <v>3800</v>
      </c>
      <c r="F328">
        <v>653</v>
      </c>
      <c r="G328" s="2">
        <v>1874</v>
      </c>
      <c r="H328" s="2">
        <v>15418</v>
      </c>
      <c r="I328" s="2">
        <v>24680</v>
      </c>
    </row>
    <row r="329" spans="1:9" ht="12.75">
      <c r="A329" s="1" t="s">
        <v>209</v>
      </c>
      <c r="B329" s="2">
        <v>5217</v>
      </c>
      <c r="C329" s="2">
        <v>2002</v>
      </c>
      <c r="D329" s="2">
        <v>1766</v>
      </c>
      <c r="E329" s="2">
        <v>1265</v>
      </c>
      <c r="F329" s="2">
        <v>1380</v>
      </c>
      <c r="G329" s="2">
        <v>4711</v>
      </c>
      <c r="H329" s="2">
        <v>17772</v>
      </c>
      <c r="I329" s="2">
        <v>51420</v>
      </c>
    </row>
    <row r="330" spans="1:9" ht="12.75">
      <c r="A330" s="1" t="s">
        <v>210</v>
      </c>
      <c r="B330">
        <v>164</v>
      </c>
      <c r="C330" s="2">
        <v>1560</v>
      </c>
      <c r="D330" s="2">
        <v>1461</v>
      </c>
      <c r="E330">
        <v>883</v>
      </c>
      <c r="F330">
        <v>227</v>
      </c>
      <c r="G330">
        <v>770</v>
      </c>
      <c r="H330" s="2">
        <v>7958</v>
      </c>
      <c r="I330" s="2">
        <v>24372</v>
      </c>
    </row>
    <row r="331" spans="1:9" ht="12.75">
      <c r="A331" s="1" t="s">
        <v>211</v>
      </c>
      <c r="B331">
        <v>609</v>
      </c>
      <c r="C331" s="2">
        <v>7168</v>
      </c>
      <c r="D331" s="2">
        <v>1307</v>
      </c>
      <c r="E331">
        <v>953</v>
      </c>
      <c r="F331">
        <v>337</v>
      </c>
      <c r="G331">
        <v>749</v>
      </c>
      <c r="H331" s="2">
        <v>6553</v>
      </c>
      <c r="I331" s="2">
        <v>18120</v>
      </c>
    </row>
    <row r="332" spans="1:9" ht="12.75">
      <c r="A332" s="1" t="s">
        <v>212</v>
      </c>
      <c r="B332" s="2">
        <v>5520</v>
      </c>
      <c r="C332">
        <v>477</v>
      </c>
      <c r="D332" s="2">
        <v>1303</v>
      </c>
      <c r="E332">
        <v>938</v>
      </c>
      <c r="F332">
        <v>49</v>
      </c>
      <c r="G332">
        <v>449</v>
      </c>
      <c r="H332" s="2">
        <v>7773</v>
      </c>
      <c r="I332" s="2">
        <v>8243</v>
      </c>
    </row>
    <row r="333" spans="1:9" ht="12.75">
      <c r="A333" s="1" t="s">
        <v>213</v>
      </c>
      <c r="B333">
        <v>771</v>
      </c>
      <c r="C333">
        <v>510</v>
      </c>
      <c r="D333">
        <v>180</v>
      </c>
      <c r="E333">
        <v>728</v>
      </c>
      <c r="H333" s="2">
        <v>2153</v>
      </c>
      <c r="I333" s="2">
        <v>2813</v>
      </c>
    </row>
    <row r="334" spans="1:9" ht="12.75">
      <c r="A334" s="1" t="s">
        <v>214</v>
      </c>
      <c r="B334">
        <v>749</v>
      </c>
      <c r="C334">
        <v>560</v>
      </c>
      <c r="D334" s="2">
        <v>7333</v>
      </c>
      <c r="E334">
        <v>229</v>
      </c>
      <c r="F334">
        <v>288</v>
      </c>
      <c r="G334">
        <v>512</v>
      </c>
      <c r="H334" s="2">
        <v>5340</v>
      </c>
      <c r="I334" s="2">
        <v>6371</v>
      </c>
    </row>
    <row r="335" spans="1:9" ht="12.75">
      <c r="A335" s="1" t="s">
        <v>72</v>
      </c>
      <c r="B335">
        <v>16</v>
      </c>
      <c r="D335">
        <v>210</v>
      </c>
      <c r="E335">
        <v>304</v>
      </c>
      <c r="H335">
        <v>222</v>
      </c>
      <c r="I335">
        <v>2</v>
      </c>
    </row>
    <row r="337" spans="1:9" s="2" customFormat="1" ht="12.75">
      <c r="A337" s="2" t="s">
        <v>215</v>
      </c>
      <c r="B337" s="2">
        <f>SUM(B339:B340)</f>
        <v>724</v>
      </c>
      <c r="C337" s="2">
        <f aca="true" t="shared" si="34" ref="C337:I337">SUM(C339:C340)</f>
        <v>1550</v>
      </c>
      <c r="D337" s="2">
        <f t="shared" si="34"/>
        <v>3573</v>
      </c>
      <c r="E337" s="2">
        <f t="shared" si="34"/>
        <v>7845</v>
      </c>
      <c r="F337" s="2">
        <f t="shared" si="34"/>
        <v>1278</v>
      </c>
      <c r="G337" s="2">
        <f t="shared" si="34"/>
        <v>2416</v>
      </c>
      <c r="H337" s="2">
        <f t="shared" si="34"/>
        <v>10304</v>
      </c>
      <c r="I337" s="2">
        <f t="shared" si="34"/>
        <v>20633</v>
      </c>
    </row>
    <row r="339" spans="1:9" ht="12.75">
      <c r="A339" s="1" t="s">
        <v>216</v>
      </c>
      <c r="B339">
        <v>724</v>
      </c>
      <c r="C339" s="2">
        <v>1550</v>
      </c>
      <c r="D339" s="2">
        <v>2211</v>
      </c>
      <c r="E339" s="2">
        <v>5097</v>
      </c>
      <c r="F339" s="2">
        <v>1278</v>
      </c>
      <c r="G339" s="2">
        <v>2416</v>
      </c>
      <c r="H339" s="2">
        <v>10304</v>
      </c>
      <c r="I339" s="2">
        <v>20633</v>
      </c>
    </row>
    <row r="340" spans="1:5" ht="12.75">
      <c r="A340" s="1" t="s">
        <v>72</v>
      </c>
      <c r="D340" s="2">
        <v>1362</v>
      </c>
      <c r="E340" s="2">
        <v>2748</v>
      </c>
    </row>
    <row r="342" spans="1:9" ht="12.75">
      <c r="A342" s="1" t="s">
        <v>217</v>
      </c>
      <c r="B342" s="2">
        <f>SUM(B344:B361)</f>
        <v>19084</v>
      </c>
      <c r="C342" s="2">
        <f aca="true" t="shared" si="35" ref="C342:I342">SUM(C344:C361)</f>
        <v>17919</v>
      </c>
      <c r="D342" s="2">
        <f t="shared" si="35"/>
        <v>28281</v>
      </c>
      <c r="E342" s="2">
        <f t="shared" si="35"/>
        <v>45940</v>
      </c>
      <c r="F342" s="2">
        <f t="shared" si="35"/>
        <v>4902</v>
      </c>
      <c r="G342" s="2">
        <f t="shared" si="35"/>
        <v>7101</v>
      </c>
      <c r="H342" s="2">
        <f t="shared" si="35"/>
        <v>68574</v>
      </c>
      <c r="I342" s="2">
        <f t="shared" si="35"/>
        <v>134401</v>
      </c>
    </row>
    <row r="344" spans="1:9" ht="12.75">
      <c r="A344" s="1" t="s">
        <v>218</v>
      </c>
      <c r="B344" s="2">
        <v>2086</v>
      </c>
      <c r="C344" s="2">
        <v>3574</v>
      </c>
      <c r="D344" s="2">
        <v>5773</v>
      </c>
      <c r="E344" s="2">
        <v>9929</v>
      </c>
      <c r="F344" s="2">
        <v>3053</v>
      </c>
      <c r="G344" s="2">
        <v>5986</v>
      </c>
      <c r="H344" s="2">
        <v>13806</v>
      </c>
      <c r="I344" s="2">
        <v>25416</v>
      </c>
    </row>
    <row r="345" spans="1:9" ht="12.75">
      <c r="A345" s="1" t="s">
        <v>219</v>
      </c>
      <c r="B345" s="2">
        <v>1769</v>
      </c>
      <c r="C345" s="2">
        <v>5562</v>
      </c>
      <c r="D345" s="2">
        <v>8562</v>
      </c>
      <c r="E345" s="2">
        <v>5456</v>
      </c>
      <c r="F345" s="2">
        <v>1849</v>
      </c>
      <c r="G345" s="2">
        <v>1115</v>
      </c>
      <c r="H345" s="2">
        <v>20192</v>
      </c>
      <c r="I345" s="2">
        <v>50435</v>
      </c>
    </row>
    <row r="346" spans="1:9" ht="12.75">
      <c r="A346" s="1" t="s">
        <v>220</v>
      </c>
      <c r="B346" s="2">
        <v>1246</v>
      </c>
      <c r="C346" s="2">
        <v>1261</v>
      </c>
      <c r="D346" s="2">
        <v>1067</v>
      </c>
      <c r="E346" s="2">
        <v>2496</v>
      </c>
      <c r="H346" s="2">
        <v>4180</v>
      </c>
      <c r="I346" s="2">
        <v>6093</v>
      </c>
    </row>
    <row r="347" spans="1:9" ht="12.75">
      <c r="A347" s="1" t="s">
        <v>221</v>
      </c>
      <c r="B347" s="2">
        <v>1746</v>
      </c>
      <c r="C347" s="2">
        <v>1527</v>
      </c>
      <c r="D347" s="2">
        <v>1650</v>
      </c>
      <c r="E347" s="2">
        <v>1149</v>
      </c>
      <c r="H347" s="2">
        <v>6836</v>
      </c>
      <c r="I347" s="2">
        <v>12457</v>
      </c>
    </row>
    <row r="348" spans="1:9" ht="12.75">
      <c r="A348" s="1" t="s">
        <v>222</v>
      </c>
      <c r="B348" s="2">
        <v>1072</v>
      </c>
      <c r="C348" s="2">
        <v>1510</v>
      </c>
      <c r="D348" s="2">
        <v>2664</v>
      </c>
      <c r="E348" s="2">
        <v>3218</v>
      </c>
      <c r="H348" s="2">
        <v>5792</v>
      </c>
      <c r="I348" s="2">
        <v>8031</v>
      </c>
    </row>
    <row r="349" spans="1:9" ht="12.75">
      <c r="A349" s="1" t="s">
        <v>223</v>
      </c>
      <c r="B349" s="2">
        <v>4100</v>
      </c>
      <c r="C349">
        <v>638</v>
      </c>
      <c r="D349" s="2">
        <v>1028</v>
      </c>
      <c r="E349" s="2">
        <v>4419</v>
      </c>
      <c r="H349" s="2">
        <v>4548</v>
      </c>
      <c r="I349" s="2">
        <v>7217</v>
      </c>
    </row>
    <row r="350" spans="1:9" ht="12.75">
      <c r="A350" s="1" t="s">
        <v>224</v>
      </c>
      <c r="B350" s="2">
        <v>2207</v>
      </c>
      <c r="C350" s="2">
        <v>1440</v>
      </c>
      <c r="D350" s="2">
        <v>1474</v>
      </c>
      <c r="E350" s="2">
        <v>3053</v>
      </c>
      <c r="H350" s="2">
        <v>5815</v>
      </c>
      <c r="I350" s="2">
        <v>12046</v>
      </c>
    </row>
    <row r="351" spans="1:5" ht="12.75">
      <c r="A351" s="1" t="s">
        <v>268</v>
      </c>
      <c r="D351">
        <v>157</v>
      </c>
      <c r="E351">
        <v>12</v>
      </c>
    </row>
    <row r="352" spans="1:9" ht="12.75">
      <c r="A352" s="1" t="s">
        <v>225</v>
      </c>
      <c r="B352">
        <v>524</v>
      </c>
      <c r="C352">
        <v>900</v>
      </c>
      <c r="D352">
        <v>838</v>
      </c>
      <c r="E352">
        <v>768</v>
      </c>
      <c r="H352">
        <v>889</v>
      </c>
      <c r="I352" s="2">
        <v>1368</v>
      </c>
    </row>
    <row r="353" spans="1:9" ht="12.75">
      <c r="A353" s="1" t="s">
        <v>269</v>
      </c>
      <c r="B353" s="2">
        <v>1697</v>
      </c>
      <c r="C353" s="2">
        <v>1029</v>
      </c>
      <c r="D353">
        <v>683</v>
      </c>
      <c r="E353">
        <v>866</v>
      </c>
      <c r="H353" s="2">
        <v>2590</v>
      </c>
      <c r="I353" s="2">
        <v>2948</v>
      </c>
    </row>
    <row r="354" spans="1:5" ht="12.75">
      <c r="A354" s="1" t="s">
        <v>226</v>
      </c>
      <c r="D354">
        <v>354</v>
      </c>
      <c r="E354" s="2">
        <v>1638</v>
      </c>
    </row>
    <row r="355" spans="1:9" ht="12.75">
      <c r="A355" s="1" t="s">
        <v>227</v>
      </c>
      <c r="D355">
        <v>505</v>
      </c>
      <c r="E355" s="2">
        <v>5285</v>
      </c>
      <c r="H355" s="2">
        <v>1065</v>
      </c>
      <c r="I355" s="2">
        <v>1999</v>
      </c>
    </row>
    <row r="356" spans="1:9" ht="12.75">
      <c r="A356" s="1" t="s">
        <v>228</v>
      </c>
      <c r="D356">
        <v>360</v>
      </c>
      <c r="E356" s="2">
        <v>1022</v>
      </c>
      <c r="H356">
        <v>16</v>
      </c>
      <c r="I356">
        <v>114</v>
      </c>
    </row>
    <row r="357" spans="1:9" ht="12.75">
      <c r="A357" s="1" t="s">
        <v>270</v>
      </c>
      <c r="B357">
        <v>751</v>
      </c>
      <c r="C357">
        <v>263</v>
      </c>
      <c r="D357">
        <v>134</v>
      </c>
      <c r="E357">
        <v>115</v>
      </c>
      <c r="H357" s="2">
        <v>1408</v>
      </c>
      <c r="I357" s="2">
        <v>4654</v>
      </c>
    </row>
    <row r="358" spans="1:9" ht="12.75">
      <c r="A358" s="1" t="s">
        <v>229</v>
      </c>
      <c r="H358">
        <v>796</v>
      </c>
      <c r="I358">
        <v>484</v>
      </c>
    </row>
    <row r="359" spans="1:9" ht="12.75">
      <c r="A359" s="1" t="s">
        <v>230</v>
      </c>
      <c r="B359" s="2">
        <v>1886</v>
      </c>
      <c r="C359">
        <v>215</v>
      </c>
      <c r="D359">
        <v>122</v>
      </c>
      <c r="E359">
        <v>145</v>
      </c>
      <c r="H359">
        <v>622</v>
      </c>
      <c r="I359" s="2">
        <v>1034</v>
      </c>
    </row>
    <row r="360" spans="1:9" ht="12.75">
      <c r="A360" s="1" t="s">
        <v>231</v>
      </c>
      <c r="D360">
        <v>482</v>
      </c>
      <c r="E360" s="2">
        <v>1995</v>
      </c>
      <c r="H360">
        <v>19</v>
      </c>
      <c r="I360">
        <v>105</v>
      </c>
    </row>
    <row r="361" spans="1:5" ht="12.75">
      <c r="A361" s="1" t="s">
        <v>72</v>
      </c>
      <c r="D361" s="2">
        <v>2428</v>
      </c>
      <c r="E361" s="2">
        <v>4374</v>
      </c>
    </row>
    <row r="363" spans="1:9" ht="12.75">
      <c r="A363" s="1" t="s">
        <v>232</v>
      </c>
      <c r="B363" s="2">
        <f>SUM(B365:B366)</f>
        <v>3337</v>
      </c>
      <c r="C363" s="2">
        <f aca="true" t="shared" si="36" ref="C363:I363">SUM(C365:C366)</f>
        <v>2625</v>
      </c>
      <c r="D363" s="2">
        <f t="shared" si="36"/>
        <v>6336</v>
      </c>
      <c r="E363" s="2">
        <f t="shared" si="36"/>
        <v>10018</v>
      </c>
      <c r="F363" s="2">
        <f t="shared" si="36"/>
        <v>822</v>
      </c>
      <c r="G363" s="2">
        <f t="shared" si="36"/>
        <v>1305</v>
      </c>
      <c r="H363" s="2">
        <f t="shared" si="36"/>
        <v>33096</v>
      </c>
      <c r="I363" s="2">
        <f t="shared" si="36"/>
        <v>58818</v>
      </c>
    </row>
    <row r="365" spans="1:9" ht="12.75">
      <c r="A365" s="1" t="s">
        <v>233</v>
      </c>
      <c r="B365" s="2">
        <v>1362</v>
      </c>
      <c r="C365" s="2">
        <v>1719</v>
      </c>
      <c r="D365" s="2">
        <v>1943</v>
      </c>
      <c r="E365" s="2">
        <v>5999</v>
      </c>
      <c r="F365">
        <v>822</v>
      </c>
      <c r="G365" s="2">
        <v>1305</v>
      </c>
      <c r="H365" s="2">
        <v>32668</v>
      </c>
      <c r="I365" s="2">
        <v>57714</v>
      </c>
    </row>
    <row r="366" spans="1:9" ht="12.75">
      <c r="A366" s="1" t="s">
        <v>72</v>
      </c>
      <c r="B366" s="2">
        <v>1975</v>
      </c>
      <c r="C366">
        <v>906</v>
      </c>
      <c r="D366" s="2">
        <v>4393</v>
      </c>
      <c r="E366" s="2">
        <v>4019</v>
      </c>
      <c r="H366">
        <v>428</v>
      </c>
      <c r="I366" s="2">
        <v>1104</v>
      </c>
    </row>
    <row r="368" spans="1:9" ht="12.75">
      <c r="A368" s="1" t="s">
        <v>234</v>
      </c>
      <c r="B368" s="2">
        <f>SUM(B370:B372)</f>
        <v>2293</v>
      </c>
      <c r="C368" s="2">
        <f aca="true" t="shared" si="37" ref="C368:I368">SUM(C370:C372)</f>
        <v>5729</v>
      </c>
      <c r="D368" s="2">
        <f t="shared" si="37"/>
        <v>9013</v>
      </c>
      <c r="E368" s="2">
        <f t="shared" si="37"/>
        <v>20240</v>
      </c>
      <c r="F368" s="2">
        <f t="shared" si="37"/>
        <v>1334</v>
      </c>
      <c r="G368" s="2">
        <f t="shared" si="37"/>
        <v>5299</v>
      </c>
      <c r="H368" s="2">
        <f t="shared" si="37"/>
        <v>24341</v>
      </c>
      <c r="I368" s="2">
        <f t="shared" si="37"/>
        <v>43772</v>
      </c>
    </row>
    <row r="370" spans="1:9" ht="12.75">
      <c r="A370" s="1" t="s">
        <v>235</v>
      </c>
      <c r="B370" s="2">
        <v>1685</v>
      </c>
      <c r="C370" s="2">
        <v>2478</v>
      </c>
      <c r="D370" s="2">
        <v>2782</v>
      </c>
      <c r="E370" s="2">
        <v>10483</v>
      </c>
      <c r="F370" s="2">
        <v>1334</v>
      </c>
      <c r="G370" s="2">
        <v>5299</v>
      </c>
      <c r="H370" s="2">
        <v>18161</v>
      </c>
      <c r="I370" s="2">
        <v>33317</v>
      </c>
    </row>
    <row r="371" spans="1:9" ht="12.75">
      <c r="A371" s="1" t="s">
        <v>236</v>
      </c>
      <c r="B371">
        <v>608</v>
      </c>
      <c r="C371" s="2">
        <v>3251</v>
      </c>
      <c r="D371" s="2">
        <v>1234</v>
      </c>
      <c r="E371" s="2">
        <v>2384</v>
      </c>
      <c r="H371" s="2">
        <v>2958</v>
      </c>
      <c r="I371" s="2">
        <v>7751</v>
      </c>
    </row>
    <row r="372" spans="1:9" ht="12.75">
      <c r="A372" s="1" t="s">
        <v>72</v>
      </c>
      <c r="D372" s="2">
        <v>4997</v>
      </c>
      <c r="E372" s="2">
        <v>7373</v>
      </c>
      <c r="H372" s="2">
        <v>3222</v>
      </c>
      <c r="I372" s="2">
        <v>2704</v>
      </c>
    </row>
  </sheetData>
  <mergeCells count="6">
    <mergeCell ref="A1:I1"/>
    <mergeCell ref="A3:I3"/>
    <mergeCell ref="B5:C5"/>
    <mergeCell ref="D5:E5"/>
    <mergeCell ref="F5:G5"/>
    <mergeCell ref="H5:I5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2004-02-25T13:53:08Z</cp:lastPrinted>
  <dcterms:created xsi:type="dcterms:W3CDTF">2004-01-29T23:05:30Z</dcterms:created>
  <dcterms:modified xsi:type="dcterms:W3CDTF">2005-05-25T20:44:51Z</dcterms:modified>
  <cp:category/>
  <cp:version/>
  <cp:contentType/>
  <cp:contentStatus/>
</cp:coreProperties>
</file>