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<sst xmlns="http://schemas.openxmlformats.org/spreadsheetml/2006/main" count="67" uniqueCount="57">
  <si>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DE</t>
  </si>
  <si>
    <t>DELEGACION</t>
  </si>
  <si>
    <t>UNIDADES</t>
  </si>
  <si>
    <t>PROP.</t>
  </si>
  <si>
    <t>RENT.</t>
  </si>
  <si>
    <t>CONV.</t>
  </si>
  <si>
    <t>SUBR.</t>
  </si>
  <si>
    <t>TOTAL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</si>
  <si>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</si>
  <si>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</si>
  <si>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</si>
  <si>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</si>
  <si>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</si>
  <si>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</si>
  <si>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</si>
  <si>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</si>
  <si>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</si>
  <si>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</si>
  <si>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</si>
  <si>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</si>
  <si>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</si>
  <si>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</si>
  <si>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</si>
  <si>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</si>
  <si>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</si>
  <si>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</si>
  <si>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</si>
  <si>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</si>
  <si>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</si>
  <si>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</si>
  <si>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</si>
  <si>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</si>
  <si>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</si>
  <si>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</si>
  <si>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</si>
  <si>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</si>
  <si>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</si>
  <si>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</si>
  <si>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</si>
  <si>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</si>
  <si>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</si>
  <si>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</si>
  <si>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</si>
  <si>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</si>
  <si>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</si>
  <si>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PROPIAS</t>
  </si>
  <si>
    <t>RENTADAS</t>
  </si>
  <si>
    <t>CONVENIO</t>
  </si>
  <si>
    <t>SUBROG.</t>
  </si>
  <si>
    <t>CLINICAS DE MEDICINA FAMILIAR</t>
  </si>
  <si>
    <t>UNIDADES DE MEDICINA FAMILIAR</t>
  </si>
  <si>
    <t>CONSULTORIOS AUXILIARES</t>
  </si>
  <si>
    <t>14. 1 UNIDADES MEDICAS SEGÚN TIPO DE INMUEBLE POR DELEGACION</t>
  </si>
  <si>
    <t>1A. PARTE</t>
  </si>
  <si>
    <t xml:space="preserve">P R I M E R        N I V E L </t>
  </si>
  <si>
    <t>BAJA CALIFORNIA SUR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</si>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</sst>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3" max="6" width="10.7109375" style="0" customWidth="1"/>
    <col min="7" max="19" width="8.7109375" style="0" customWidth="1"/>
  </cols>
  <sheetData>
    <row r="1" spans="1:1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14" t="s">
        <v>52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14" t="s">
        <v>53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12.75">
      <c r="A7" s="1"/>
    </row>
    <row r="8" spans="1:19" ht="12.75">
      <c r="A8" s="3"/>
      <c r="B8" s="3"/>
      <c r="C8" s="12" t="s">
        <v>7</v>
      </c>
      <c r="D8" s="12"/>
      <c r="E8" s="12"/>
      <c r="F8" s="13"/>
      <c r="G8" s="11" t="s">
        <v>54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19" ht="12.75">
      <c r="A9" s="6"/>
      <c r="B9" s="4" t="s">
        <v>7</v>
      </c>
      <c r="C9" s="3"/>
      <c r="D9" s="3"/>
      <c r="E9" s="3"/>
      <c r="F9" s="3"/>
      <c r="G9" s="11" t="s">
        <v>49</v>
      </c>
      <c r="H9" s="12"/>
      <c r="I9" s="12"/>
      <c r="J9" s="13"/>
      <c r="K9" s="11" t="s">
        <v>50</v>
      </c>
      <c r="L9" s="12"/>
      <c r="M9" s="12"/>
      <c r="N9" s="12"/>
      <c r="O9" s="13"/>
      <c r="P9" s="11" t="s">
        <v>51</v>
      </c>
      <c r="Q9" s="12"/>
      <c r="R9" s="12"/>
      <c r="S9" s="13"/>
    </row>
    <row r="10" spans="1:19" ht="12.75">
      <c r="A10" s="6"/>
      <c r="B10" s="4" t="s">
        <v>0</v>
      </c>
      <c r="C10" s="6"/>
      <c r="D10" s="6"/>
      <c r="E10" s="6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7" t="s">
        <v>1</v>
      </c>
      <c r="B11" s="5" t="s">
        <v>2</v>
      </c>
      <c r="C11" s="5" t="s">
        <v>45</v>
      </c>
      <c r="D11" s="5" t="s">
        <v>46</v>
      </c>
      <c r="E11" s="5" t="s">
        <v>47</v>
      </c>
      <c r="F11" s="5" t="s">
        <v>48</v>
      </c>
      <c r="G11" s="5" t="s">
        <v>7</v>
      </c>
      <c r="H11" s="5" t="s">
        <v>3</v>
      </c>
      <c r="I11" s="5" t="s">
        <v>4</v>
      </c>
      <c r="J11" s="5" t="s">
        <v>5</v>
      </c>
      <c r="K11" s="5" t="s">
        <v>7</v>
      </c>
      <c r="L11" s="5" t="s">
        <v>3</v>
      </c>
      <c r="M11" s="5" t="s">
        <v>4</v>
      </c>
      <c r="N11" s="5" t="s">
        <v>5</v>
      </c>
      <c r="O11" s="5" t="s">
        <v>6</v>
      </c>
      <c r="P11" s="5" t="s">
        <v>7</v>
      </c>
      <c r="Q11" s="5" t="s">
        <v>3</v>
      </c>
      <c r="R11" s="5" t="s">
        <v>4</v>
      </c>
      <c r="S11" s="5" t="s">
        <v>5</v>
      </c>
    </row>
    <row r="12" ht="12.75">
      <c r="A12" s="1"/>
    </row>
    <row r="14" spans="1:19" ht="12.75">
      <c r="A14" s="1" t="s">
        <v>8</v>
      </c>
      <c r="B14" s="2">
        <f>IF(SUM(C14,D14,E14,F14)=SUM(B16,B23),SUM(C14,D14,E14,F14),"MAL")</f>
        <v>1247</v>
      </c>
      <c r="C14">
        <f>SUM(C16,C23)</f>
        <v>545</v>
      </c>
      <c r="D14">
        <f aca="true" t="shared" si="0" ref="D14:S14">SUM(D16,D23)</f>
        <v>77</v>
      </c>
      <c r="E14">
        <f t="shared" si="0"/>
        <v>216</v>
      </c>
      <c r="F14">
        <f t="shared" si="0"/>
        <v>409</v>
      </c>
      <c r="G14">
        <f>IF(SUM(H14:J14)=SUM(G16,G23),SUM(H14:J14),"MAL")</f>
        <v>100</v>
      </c>
      <c r="H14">
        <f t="shared" si="0"/>
        <v>85</v>
      </c>
      <c r="I14">
        <f t="shared" si="0"/>
        <v>13</v>
      </c>
      <c r="J14">
        <f t="shared" si="0"/>
        <v>2</v>
      </c>
      <c r="K14">
        <f>IF(SUM(L14:O14)=SUM(K16,K23),SUM(L14:O14),"MAL")</f>
        <v>924</v>
      </c>
      <c r="L14">
        <f t="shared" si="0"/>
        <v>343</v>
      </c>
      <c r="M14">
        <f t="shared" si="0"/>
        <v>60</v>
      </c>
      <c r="N14">
        <f t="shared" si="0"/>
        <v>110</v>
      </c>
      <c r="O14">
        <f t="shared" si="0"/>
        <v>411</v>
      </c>
      <c r="P14">
        <f>IF(SUM(Q14:S14)=SUM(P16,P23),SUM(Q14:S14),"MAL")</f>
        <v>109</v>
      </c>
      <c r="Q14">
        <f t="shared" si="0"/>
        <v>5</v>
      </c>
      <c r="R14">
        <f t="shared" si="0"/>
        <v>2</v>
      </c>
      <c r="S14">
        <f t="shared" si="0"/>
        <v>102</v>
      </c>
    </row>
    <row r="16" spans="1:19" ht="12.75">
      <c r="A16" s="1" t="s">
        <v>9</v>
      </c>
      <c r="B16">
        <f>IF(SUM(C16,D16,E16,F16)=SUM(B18:B21),SUM(C16,D16,E16,F16),"MAL")</f>
        <v>135</v>
      </c>
      <c r="C16">
        <f>SUM(C18:C21)</f>
        <v>58</v>
      </c>
      <c r="D16">
        <f aca="true" t="shared" si="1" ref="D16:S16">SUM(D18:D21)</f>
        <v>4</v>
      </c>
      <c r="E16">
        <f t="shared" si="1"/>
        <v>73</v>
      </c>
      <c r="F16">
        <f t="shared" si="1"/>
        <v>0</v>
      </c>
      <c r="G16">
        <f>IF(SUM(H16:J16)=SUM(G18:G21),SUM(H16:J16),"MAL")</f>
        <v>36</v>
      </c>
      <c r="H16">
        <f t="shared" si="1"/>
        <v>35</v>
      </c>
      <c r="I16">
        <f t="shared" si="1"/>
        <v>1</v>
      </c>
      <c r="J16">
        <f t="shared" si="1"/>
        <v>0</v>
      </c>
      <c r="K16">
        <f>IF(SUM(L16:O16)=SUM(K18:K21),SUM(L16:O16),"MAL")</f>
        <v>10</v>
      </c>
      <c r="L16">
        <f t="shared" si="1"/>
        <v>0</v>
      </c>
      <c r="M16">
        <f t="shared" si="1"/>
        <v>1</v>
      </c>
      <c r="N16">
        <f t="shared" si="1"/>
        <v>9</v>
      </c>
      <c r="O16">
        <f t="shared" si="1"/>
        <v>0</v>
      </c>
      <c r="P16">
        <f>IF(SUM(Q16:S16)=SUM(P18:P21),SUM(Q16:S16),"MAL")</f>
        <v>70</v>
      </c>
      <c r="Q16">
        <f t="shared" si="1"/>
        <v>4</v>
      </c>
      <c r="R16">
        <f t="shared" si="1"/>
        <v>2</v>
      </c>
      <c r="S16">
        <f t="shared" si="1"/>
        <v>64</v>
      </c>
    </row>
    <row r="18" spans="1:19" ht="12.75">
      <c r="A18" s="1" t="s">
        <v>10</v>
      </c>
      <c r="B18">
        <f>SUM(C18:F18)</f>
        <v>57</v>
      </c>
      <c r="C18">
        <v>20</v>
      </c>
      <c r="D18">
        <v>2</v>
      </c>
      <c r="E18">
        <v>35</v>
      </c>
      <c r="G18">
        <f>SUM(H18:J18)</f>
        <v>11</v>
      </c>
      <c r="H18">
        <v>11</v>
      </c>
      <c r="K18">
        <f>SUM(L18:O18)</f>
        <v>0</v>
      </c>
      <c r="P18">
        <f>SUM(Q18:S18)</f>
        <v>38</v>
      </c>
      <c r="Q18">
        <v>1</v>
      </c>
      <c r="R18">
        <v>2</v>
      </c>
      <c r="S18">
        <v>35</v>
      </c>
    </row>
    <row r="19" spans="1:19" ht="12.75">
      <c r="A19" s="1" t="s">
        <v>11</v>
      </c>
      <c r="B19">
        <f>SUM(C19:F19)</f>
        <v>20</v>
      </c>
      <c r="C19">
        <v>9</v>
      </c>
      <c r="D19">
        <v>1</v>
      </c>
      <c r="E19">
        <v>10</v>
      </c>
      <c r="G19">
        <f>SUM(H19:J19)</f>
        <v>8</v>
      </c>
      <c r="H19">
        <v>7</v>
      </c>
      <c r="I19">
        <v>1</v>
      </c>
      <c r="K19">
        <f>SUM(L19:O19)</f>
        <v>1</v>
      </c>
      <c r="N19">
        <v>1</v>
      </c>
      <c r="P19">
        <f>SUM(Q19:S19)</f>
        <v>9</v>
      </c>
      <c r="S19">
        <v>9</v>
      </c>
    </row>
    <row r="20" spans="1:19" ht="12.75">
      <c r="A20" s="1" t="s">
        <v>12</v>
      </c>
      <c r="B20">
        <f>SUM(C20:F20)</f>
        <v>35</v>
      </c>
      <c r="C20">
        <v>19</v>
      </c>
      <c r="E20">
        <v>16</v>
      </c>
      <c r="G20">
        <f>SUM(H20:J20)</f>
        <v>11</v>
      </c>
      <c r="H20">
        <v>11</v>
      </c>
      <c r="K20">
        <f>SUM(L20:O20)</f>
        <v>4</v>
      </c>
      <c r="N20">
        <v>4</v>
      </c>
      <c r="P20">
        <f>SUM(Q20:S20)</f>
        <v>15</v>
      </c>
      <c r="Q20">
        <v>3</v>
      </c>
      <c r="S20">
        <v>12</v>
      </c>
    </row>
    <row r="21" spans="1:19" ht="12.75">
      <c r="A21" s="1" t="s">
        <v>13</v>
      </c>
      <c r="B21">
        <f>SUM(C21:F21)</f>
        <v>23</v>
      </c>
      <c r="C21">
        <v>10</v>
      </c>
      <c r="D21">
        <v>1</v>
      </c>
      <c r="E21">
        <v>12</v>
      </c>
      <c r="G21">
        <f>SUM(H21:J21)</f>
        <v>6</v>
      </c>
      <c r="H21">
        <v>6</v>
      </c>
      <c r="K21">
        <f>SUM(L21:O21)</f>
        <v>5</v>
      </c>
      <c r="M21">
        <v>1</v>
      </c>
      <c r="N21">
        <v>4</v>
      </c>
      <c r="P21">
        <f>SUM(Q21:S21)</f>
        <v>8</v>
      </c>
      <c r="S21">
        <v>8</v>
      </c>
    </row>
    <row r="23" spans="1:19" ht="12.75">
      <c r="A23" s="1" t="s">
        <v>14</v>
      </c>
      <c r="B23" s="2">
        <f>IF(SUM(C23,D23,E23,F23)=SUM(B25:B55),SUM(C23,,D23,E23,F23),"MAL")</f>
        <v>1112</v>
      </c>
      <c r="C23">
        <f>SUM(C25:C55)</f>
        <v>487</v>
      </c>
      <c r="D23">
        <f aca="true" t="shared" si="2" ref="D23:S23">SUM(D25:D55)</f>
        <v>73</v>
      </c>
      <c r="E23">
        <f t="shared" si="2"/>
        <v>143</v>
      </c>
      <c r="F23">
        <f t="shared" si="2"/>
        <v>409</v>
      </c>
      <c r="G23">
        <f>IF(SUM(H23:J23)=SUM(G25:G55),SUM(H23:J23),"MAL")</f>
        <v>64</v>
      </c>
      <c r="H23">
        <f t="shared" si="2"/>
        <v>50</v>
      </c>
      <c r="I23">
        <f t="shared" si="2"/>
        <v>12</v>
      </c>
      <c r="J23">
        <f t="shared" si="2"/>
        <v>2</v>
      </c>
      <c r="K23">
        <f>IF(SUM(L23:O23)=SUM(K25:K55),SUM(L23:O23),"MAL")</f>
        <v>914</v>
      </c>
      <c r="L23">
        <f t="shared" si="2"/>
        <v>343</v>
      </c>
      <c r="M23">
        <f t="shared" si="2"/>
        <v>59</v>
      </c>
      <c r="N23">
        <f t="shared" si="2"/>
        <v>101</v>
      </c>
      <c r="O23">
        <f t="shared" si="2"/>
        <v>411</v>
      </c>
      <c r="P23">
        <f>IF(SUM(Q23:S23)=SUM(P25:P55),SUM(Q23:S23),"MAL")</f>
        <v>39</v>
      </c>
      <c r="Q23">
        <f t="shared" si="2"/>
        <v>1</v>
      </c>
      <c r="R23">
        <f t="shared" si="2"/>
        <v>0</v>
      </c>
      <c r="S23">
        <f t="shared" si="2"/>
        <v>38</v>
      </c>
    </row>
    <row r="25" spans="1:16" ht="12.75">
      <c r="A25" s="1" t="s">
        <v>15</v>
      </c>
      <c r="B25">
        <f aca="true" t="shared" si="3" ref="B25:B55">SUM(C25:F25)</f>
        <v>12</v>
      </c>
      <c r="C25">
        <v>3</v>
      </c>
      <c r="D25">
        <v>1</v>
      </c>
      <c r="E25">
        <v>8</v>
      </c>
      <c r="G25">
        <f aca="true" t="shared" si="4" ref="G25:G55">SUM(H25:J25)</f>
        <v>1</v>
      </c>
      <c r="H25">
        <v>1</v>
      </c>
      <c r="K25">
        <f aca="true" t="shared" si="5" ref="K25:K55">SUM(L25:O25)</f>
        <v>10</v>
      </c>
      <c r="L25">
        <v>1</v>
      </c>
      <c r="M25">
        <v>1</v>
      </c>
      <c r="N25">
        <v>8</v>
      </c>
      <c r="P25">
        <f aca="true" t="shared" si="6" ref="P25:P55">SUM(Q25:S25)</f>
        <v>0</v>
      </c>
    </row>
    <row r="26" spans="1:16" ht="12.75">
      <c r="A26" s="1" t="s">
        <v>16</v>
      </c>
      <c r="B26">
        <f t="shared" si="3"/>
        <v>15</v>
      </c>
      <c r="C26">
        <v>8</v>
      </c>
      <c r="E26">
        <v>5</v>
      </c>
      <c r="F26">
        <v>2</v>
      </c>
      <c r="G26">
        <f t="shared" si="4"/>
        <v>0</v>
      </c>
      <c r="K26">
        <f t="shared" si="5"/>
        <v>12</v>
      </c>
      <c r="L26">
        <v>5</v>
      </c>
      <c r="N26">
        <v>5</v>
      </c>
      <c r="O26">
        <v>2</v>
      </c>
      <c r="P26">
        <f t="shared" si="6"/>
        <v>0</v>
      </c>
    </row>
    <row r="27" spans="1:16" ht="12.75">
      <c r="A27" s="1" t="s">
        <v>55</v>
      </c>
      <c r="B27">
        <f t="shared" si="3"/>
        <v>30</v>
      </c>
      <c r="C27">
        <v>12</v>
      </c>
      <c r="D27">
        <v>11</v>
      </c>
      <c r="E27">
        <v>1</v>
      </c>
      <c r="F27">
        <v>6</v>
      </c>
      <c r="G27">
        <f t="shared" si="4"/>
        <v>0</v>
      </c>
      <c r="K27">
        <f t="shared" si="5"/>
        <v>27</v>
      </c>
      <c r="L27">
        <v>9</v>
      </c>
      <c r="M27">
        <v>11</v>
      </c>
      <c r="N27">
        <v>1</v>
      </c>
      <c r="O27">
        <v>6</v>
      </c>
      <c r="P27">
        <f t="shared" si="6"/>
        <v>0</v>
      </c>
    </row>
    <row r="28" spans="1:16" ht="12.75">
      <c r="A28" s="1" t="s">
        <v>17</v>
      </c>
      <c r="B28">
        <f t="shared" si="3"/>
        <v>10</v>
      </c>
      <c r="C28">
        <v>7</v>
      </c>
      <c r="F28">
        <v>3</v>
      </c>
      <c r="G28">
        <f t="shared" si="4"/>
        <v>0</v>
      </c>
      <c r="K28">
        <f t="shared" si="5"/>
        <v>8</v>
      </c>
      <c r="L28">
        <v>5</v>
      </c>
      <c r="O28">
        <v>3</v>
      </c>
      <c r="P28">
        <f t="shared" si="6"/>
        <v>0</v>
      </c>
    </row>
    <row r="29" spans="1:19" ht="12.75">
      <c r="A29" s="1" t="s">
        <v>18</v>
      </c>
      <c r="B29">
        <f t="shared" si="3"/>
        <v>30</v>
      </c>
      <c r="C29">
        <v>13</v>
      </c>
      <c r="D29">
        <v>3</v>
      </c>
      <c r="E29">
        <v>9</v>
      </c>
      <c r="F29">
        <v>5</v>
      </c>
      <c r="G29">
        <f t="shared" si="4"/>
        <v>4</v>
      </c>
      <c r="H29">
        <v>2</v>
      </c>
      <c r="I29">
        <v>2</v>
      </c>
      <c r="K29">
        <f t="shared" si="5"/>
        <v>20</v>
      </c>
      <c r="L29">
        <v>6</v>
      </c>
      <c r="M29">
        <v>1</v>
      </c>
      <c r="N29">
        <v>8</v>
      </c>
      <c r="O29">
        <v>5</v>
      </c>
      <c r="P29">
        <f t="shared" si="6"/>
        <v>1</v>
      </c>
      <c r="S29">
        <v>1</v>
      </c>
    </row>
    <row r="30" spans="1:16" ht="12.75">
      <c r="A30" s="1" t="s">
        <v>19</v>
      </c>
      <c r="B30">
        <f t="shared" si="3"/>
        <v>5</v>
      </c>
      <c r="C30">
        <v>3</v>
      </c>
      <c r="E30">
        <v>2</v>
      </c>
      <c r="G30">
        <f t="shared" si="4"/>
        <v>0</v>
      </c>
      <c r="K30">
        <f t="shared" si="5"/>
        <v>3</v>
      </c>
      <c r="L30">
        <v>1</v>
      </c>
      <c r="N30">
        <v>2</v>
      </c>
      <c r="P30">
        <f t="shared" si="6"/>
        <v>0</v>
      </c>
    </row>
    <row r="31" spans="1:19" ht="12.75">
      <c r="A31" s="1" t="s">
        <v>20</v>
      </c>
      <c r="B31">
        <f t="shared" si="3"/>
        <v>46</v>
      </c>
      <c r="C31">
        <v>27</v>
      </c>
      <c r="E31">
        <v>12</v>
      </c>
      <c r="F31">
        <v>7</v>
      </c>
      <c r="G31">
        <f t="shared" si="4"/>
        <v>1</v>
      </c>
      <c r="H31">
        <v>1</v>
      </c>
      <c r="K31">
        <f t="shared" si="5"/>
        <v>34</v>
      </c>
      <c r="L31">
        <v>22</v>
      </c>
      <c r="N31">
        <v>5</v>
      </c>
      <c r="O31">
        <v>7</v>
      </c>
      <c r="P31">
        <f t="shared" si="6"/>
        <v>7</v>
      </c>
      <c r="S31">
        <v>7</v>
      </c>
    </row>
    <row r="32" spans="1:19" ht="12.75">
      <c r="A32" s="1" t="s">
        <v>21</v>
      </c>
      <c r="B32">
        <f t="shared" si="3"/>
        <v>56</v>
      </c>
      <c r="C32">
        <v>17</v>
      </c>
      <c r="E32">
        <v>7</v>
      </c>
      <c r="F32">
        <v>32</v>
      </c>
      <c r="G32">
        <f t="shared" si="4"/>
        <v>6</v>
      </c>
      <c r="H32">
        <v>6</v>
      </c>
      <c r="K32">
        <f t="shared" si="5"/>
        <v>43</v>
      </c>
      <c r="L32">
        <v>7</v>
      </c>
      <c r="N32">
        <v>4</v>
      </c>
      <c r="O32">
        <v>32</v>
      </c>
      <c r="P32">
        <f t="shared" si="6"/>
        <v>3</v>
      </c>
      <c r="S32">
        <v>3</v>
      </c>
    </row>
    <row r="33" spans="1:16" ht="12.75">
      <c r="A33" s="1" t="s">
        <v>22</v>
      </c>
      <c r="B33">
        <f t="shared" si="3"/>
        <v>43</v>
      </c>
      <c r="C33">
        <v>19</v>
      </c>
      <c r="D33">
        <v>1</v>
      </c>
      <c r="F33">
        <v>23</v>
      </c>
      <c r="G33">
        <f t="shared" si="4"/>
        <v>2</v>
      </c>
      <c r="H33">
        <v>1</v>
      </c>
      <c r="I33">
        <v>1</v>
      </c>
      <c r="K33">
        <f t="shared" si="5"/>
        <v>39</v>
      </c>
      <c r="L33">
        <v>16</v>
      </c>
      <c r="O33">
        <v>23</v>
      </c>
      <c r="P33">
        <f t="shared" si="6"/>
        <v>0</v>
      </c>
    </row>
    <row r="34" spans="1:16" ht="12.75">
      <c r="A34" s="1" t="s">
        <v>23</v>
      </c>
      <c r="B34">
        <f t="shared" si="3"/>
        <v>41</v>
      </c>
      <c r="C34">
        <v>19</v>
      </c>
      <c r="D34">
        <v>1</v>
      </c>
      <c r="E34">
        <v>3</v>
      </c>
      <c r="F34">
        <v>18</v>
      </c>
      <c r="G34">
        <f t="shared" si="4"/>
        <v>1</v>
      </c>
      <c r="I34">
        <v>1</v>
      </c>
      <c r="K34">
        <f t="shared" si="5"/>
        <v>36</v>
      </c>
      <c r="L34">
        <v>15</v>
      </c>
      <c r="N34">
        <v>3</v>
      </c>
      <c r="O34">
        <v>18</v>
      </c>
      <c r="P34">
        <f t="shared" si="6"/>
        <v>0</v>
      </c>
    </row>
    <row r="35" spans="1:16" ht="12.75">
      <c r="A35" s="1" t="s">
        <v>24</v>
      </c>
      <c r="B35">
        <f t="shared" si="3"/>
        <v>51</v>
      </c>
      <c r="C35">
        <v>30</v>
      </c>
      <c r="D35">
        <v>1</v>
      </c>
      <c r="E35">
        <v>7</v>
      </c>
      <c r="F35">
        <v>13</v>
      </c>
      <c r="G35">
        <f t="shared" si="4"/>
        <v>1</v>
      </c>
      <c r="H35">
        <v>1</v>
      </c>
      <c r="K35">
        <f t="shared" si="5"/>
        <v>46</v>
      </c>
      <c r="L35">
        <v>25</v>
      </c>
      <c r="M35">
        <v>1</v>
      </c>
      <c r="N35">
        <v>7</v>
      </c>
      <c r="O35">
        <v>13</v>
      </c>
      <c r="P35">
        <f t="shared" si="6"/>
        <v>0</v>
      </c>
    </row>
    <row r="36" spans="1:19" ht="12.75">
      <c r="A36" s="1" t="s">
        <v>25</v>
      </c>
      <c r="B36">
        <f t="shared" si="3"/>
        <v>43</v>
      </c>
      <c r="C36">
        <v>15</v>
      </c>
      <c r="E36">
        <v>2</v>
      </c>
      <c r="F36">
        <v>26</v>
      </c>
      <c r="G36">
        <f t="shared" si="4"/>
        <v>2</v>
      </c>
      <c r="H36">
        <v>2</v>
      </c>
      <c r="K36">
        <f t="shared" si="5"/>
        <v>36</v>
      </c>
      <c r="L36">
        <v>10</v>
      </c>
      <c r="O36">
        <v>26</v>
      </c>
      <c r="P36">
        <f t="shared" si="6"/>
        <v>2</v>
      </c>
      <c r="S36">
        <v>2</v>
      </c>
    </row>
    <row r="37" spans="1:19" ht="12.75">
      <c r="A37" s="1" t="s">
        <v>26</v>
      </c>
      <c r="B37">
        <f t="shared" si="3"/>
        <v>87</v>
      </c>
      <c r="C37">
        <v>14</v>
      </c>
      <c r="D37">
        <v>8</v>
      </c>
      <c r="E37">
        <v>14</v>
      </c>
      <c r="F37">
        <v>51</v>
      </c>
      <c r="G37">
        <f t="shared" si="4"/>
        <v>6</v>
      </c>
      <c r="H37">
        <v>3</v>
      </c>
      <c r="I37">
        <v>2</v>
      </c>
      <c r="J37">
        <v>1</v>
      </c>
      <c r="K37">
        <f t="shared" si="5"/>
        <v>72</v>
      </c>
      <c r="L37">
        <v>9</v>
      </c>
      <c r="M37">
        <v>6</v>
      </c>
      <c r="N37">
        <v>6</v>
      </c>
      <c r="O37">
        <v>51</v>
      </c>
      <c r="P37">
        <f t="shared" si="6"/>
        <v>7</v>
      </c>
      <c r="S37">
        <v>7</v>
      </c>
    </row>
    <row r="38" spans="1:19" ht="12.75">
      <c r="A38" s="1" t="s">
        <v>27</v>
      </c>
      <c r="B38">
        <f t="shared" si="3"/>
        <v>51</v>
      </c>
      <c r="C38">
        <v>22</v>
      </c>
      <c r="D38">
        <v>7</v>
      </c>
      <c r="E38">
        <v>9</v>
      </c>
      <c r="F38">
        <v>13</v>
      </c>
      <c r="G38">
        <f t="shared" si="4"/>
        <v>6</v>
      </c>
      <c r="H38">
        <v>4</v>
      </c>
      <c r="I38">
        <v>2</v>
      </c>
      <c r="K38">
        <f t="shared" si="5"/>
        <v>40</v>
      </c>
      <c r="L38">
        <v>16</v>
      </c>
      <c r="M38">
        <v>5</v>
      </c>
      <c r="N38">
        <v>4</v>
      </c>
      <c r="O38">
        <v>15</v>
      </c>
      <c r="P38">
        <f t="shared" si="6"/>
        <v>3</v>
      </c>
      <c r="S38">
        <v>3</v>
      </c>
    </row>
    <row r="39" spans="1:16" ht="12.75">
      <c r="A39" s="1" t="s">
        <v>28</v>
      </c>
      <c r="B39">
        <f t="shared" si="3"/>
        <v>66</v>
      </c>
      <c r="C39">
        <v>21</v>
      </c>
      <c r="D39">
        <v>1</v>
      </c>
      <c r="F39">
        <v>44</v>
      </c>
      <c r="G39">
        <f t="shared" si="4"/>
        <v>3</v>
      </c>
      <c r="H39">
        <v>3</v>
      </c>
      <c r="K39">
        <f t="shared" si="5"/>
        <v>54</v>
      </c>
      <c r="L39">
        <v>10</v>
      </c>
      <c r="O39">
        <v>44</v>
      </c>
      <c r="P39">
        <f t="shared" si="6"/>
        <v>0</v>
      </c>
    </row>
    <row r="40" spans="1:19" ht="12.75">
      <c r="A40" s="1" t="s">
        <v>29</v>
      </c>
      <c r="B40">
        <f t="shared" si="3"/>
        <v>28</v>
      </c>
      <c r="C40">
        <v>12</v>
      </c>
      <c r="D40">
        <v>10</v>
      </c>
      <c r="E40">
        <v>1</v>
      </c>
      <c r="F40">
        <v>5</v>
      </c>
      <c r="G40">
        <f t="shared" si="4"/>
        <v>1</v>
      </c>
      <c r="H40">
        <v>1</v>
      </c>
      <c r="K40">
        <f t="shared" si="5"/>
        <v>23</v>
      </c>
      <c r="L40">
        <v>8</v>
      </c>
      <c r="M40">
        <v>10</v>
      </c>
      <c r="O40">
        <v>5</v>
      </c>
      <c r="P40">
        <f t="shared" si="6"/>
        <v>2</v>
      </c>
      <c r="Q40">
        <v>1</v>
      </c>
      <c r="S40">
        <v>1</v>
      </c>
    </row>
    <row r="41" spans="1:16" ht="12.75">
      <c r="A41" s="1" t="s">
        <v>30</v>
      </c>
      <c r="B41">
        <f t="shared" si="3"/>
        <v>25</v>
      </c>
      <c r="C41">
        <v>14</v>
      </c>
      <c r="E41">
        <v>3</v>
      </c>
      <c r="F41">
        <v>8</v>
      </c>
      <c r="G41">
        <f t="shared" si="4"/>
        <v>2</v>
      </c>
      <c r="H41">
        <v>1</v>
      </c>
      <c r="J41">
        <v>1</v>
      </c>
      <c r="K41">
        <f t="shared" si="5"/>
        <v>22</v>
      </c>
      <c r="L41">
        <v>12</v>
      </c>
      <c r="N41">
        <v>2</v>
      </c>
      <c r="O41">
        <v>8</v>
      </c>
      <c r="P41">
        <f t="shared" si="6"/>
        <v>0</v>
      </c>
    </row>
    <row r="42" spans="1:19" ht="12.75">
      <c r="A42" s="1" t="s">
        <v>31</v>
      </c>
      <c r="B42">
        <f t="shared" si="3"/>
        <v>31</v>
      </c>
      <c r="C42">
        <v>11</v>
      </c>
      <c r="D42">
        <v>8</v>
      </c>
      <c r="E42">
        <v>5</v>
      </c>
      <c r="F42">
        <v>7</v>
      </c>
      <c r="G42">
        <f t="shared" si="4"/>
        <v>0</v>
      </c>
      <c r="K42">
        <f t="shared" si="5"/>
        <v>25</v>
      </c>
      <c r="L42">
        <v>9</v>
      </c>
      <c r="M42">
        <v>8</v>
      </c>
      <c r="N42">
        <v>1</v>
      </c>
      <c r="O42">
        <v>7</v>
      </c>
      <c r="P42">
        <f t="shared" si="6"/>
        <v>4</v>
      </c>
      <c r="S42">
        <v>4</v>
      </c>
    </row>
    <row r="43" spans="1:16" ht="12.75">
      <c r="A43" s="1" t="s">
        <v>32</v>
      </c>
      <c r="B43">
        <f t="shared" si="3"/>
        <v>59</v>
      </c>
      <c r="C43">
        <v>28</v>
      </c>
      <c r="F43">
        <v>31</v>
      </c>
      <c r="G43">
        <f t="shared" si="4"/>
        <v>3</v>
      </c>
      <c r="H43">
        <v>3</v>
      </c>
      <c r="K43">
        <f t="shared" si="5"/>
        <v>52</v>
      </c>
      <c r="L43">
        <v>21</v>
      </c>
      <c r="O43">
        <v>31</v>
      </c>
      <c r="P43">
        <f t="shared" si="6"/>
        <v>0</v>
      </c>
    </row>
    <row r="44" spans="1:19" ht="12.75">
      <c r="A44" s="1" t="s">
        <v>33</v>
      </c>
      <c r="B44">
        <f t="shared" si="3"/>
        <v>45</v>
      </c>
      <c r="C44">
        <v>21</v>
      </c>
      <c r="E44">
        <v>9</v>
      </c>
      <c r="F44">
        <v>15</v>
      </c>
      <c r="G44">
        <f t="shared" si="4"/>
        <v>3</v>
      </c>
      <c r="H44">
        <v>3</v>
      </c>
      <c r="K44">
        <f t="shared" si="5"/>
        <v>35</v>
      </c>
      <c r="L44">
        <v>14</v>
      </c>
      <c r="N44">
        <v>6</v>
      </c>
      <c r="O44">
        <v>15</v>
      </c>
      <c r="P44">
        <f t="shared" si="6"/>
        <v>3</v>
      </c>
      <c r="S44">
        <v>3</v>
      </c>
    </row>
    <row r="45" spans="1:16" ht="12.75">
      <c r="A45" s="1" t="s">
        <v>34</v>
      </c>
      <c r="B45">
        <f t="shared" si="3"/>
        <v>19</v>
      </c>
      <c r="C45">
        <v>7</v>
      </c>
      <c r="D45">
        <v>2</v>
      </c>
      <c r="E45">
        <v>6</v>
      </c>
      <c r="F45">
        <v>4</v>
      </c>
      <c r="G45">
        <f t="shared" si="4"/>
        <v>1</v>
      </c>
      <c r="H45">
        <v>1</v>
      </c>
      <c r="K45">
        <f t="shared" si="5"/>
        <v>17</v>
      </c>
      <c r="L45">
        <v>5</v>
      </c>
      <c r="M45">
        <v>2</v>
      </c>
      <c r="N45">
        <v>6</v>
      </c>
      <c r="O45">
        <v>4</v>
      </c>
      <c r="P45">
        <f t="shared" si="6"/>
        <v>0</v>
      </c>
    </row>
    <row r="46" spans="1:16" ht="12.75">
      <c r="A46" s="1" t="s">
        <v>35</v>
      </c>
      <c r="B46">
        <f t="shared" si="3"/>
        <v>9</v>
      </c>
      <c r="C46">
        <v>8</v>
      </c>
      <c r="E46">
        <v>1</v>
      </c>
      <c r="G46">
        <f t="shared" si="4"/>
        <v>1</v>
      </c>
      <c r="H46">
        <v>1</v>
      </c>
      <c r="K46">
        <f t="shared" si="5"/>
        <v>6</v>
      </c>
      <c r="L46">
        <v>5</v>
      </c>
      <c r="N46">
        <v>1</v>
      </c>
      <c r="P46">
        <f t="shared" si="6"/>
        <v>0</v>
      </c>
    </row>
    <row r="47" spans="1:19" ht="12.75">
      <c r="A47" s="1" t="s">
        <v>36</v>
      </c>
      <c r="B47">
        <f t="shared" si="3"/>
        <v>29</v>
      </c>
      <c r="C47">
        <v>17</v>
      </c>
      <c r="D47">
        <v>2</v>
      </c>
      <c r="E47">
        <v>4</v>
      </c>
      <c r="F47">
        <v>6</v>
      </c>
      <c r="G47">
        <f t="shared" si="4"/>
        <v>1</v>
      </c>
      <c r="I47">
        <v>1</v>
      </c>
      <c r="K47">
        <f t="shared" si="5"/>
        <v>22</v>
      </c>
      <c r="L47">
        <v>14</v>
      </c>
      <c r="M47">
        <v>1</v>
      </c>
      <c r="N47">
        <v>1</v>
      </c>
      <c r="O47">
        <v>6</v>
      </c>
      <c r="P47">
        <f t="shared" si="6"/>
        <v>3</v>
      </c>
      <c r="S47">
        <v>3</v>
      </c>
    </row>
    <row r="48" spans="1:16" ht="12.75">
      <c r="A48" s="1" t="s">
        <v>37</v>
      </c>
      <c r="B48">
        <f t="shared" si="3"/>
        <v>39</v>
      </c>
      <c r="C48">
        <v>26</v>
      </c>
      <c r="D48">
        <v>1</v>
      </c>
      <c r="E48">
        <v>11</v>
      </c>
      <c r="F48">
        <v>1</v>
      </c>
      <c r="G48">
        <f t="shared" si="4"/>
        <v>1</v>
      </c>
      <c r="H48">
        <v>1</v>
      </c>
      <c r="K48">
        <f t="shared" si="5"/>
        <v>35</v>
      </c>
      <c r="L48">
        <v>22</v>
      </c>
      <c r="M48">
        <v>1</v>
      </c>
      <c r="N48">
        <v>11</v>
      </c>
      <c r="O48">
        <v>1</v>
      </c>
      <c r="P48">
        <f t="shared" si="6"/>
        <v>0</v>
      </c>
    </row>
    <row r="49" spans="1:16" ht="12.75">
      <c r="A49" s="1" t="s">
        <v>38</v>
      </c>
      <c r="B49">
        <f t="shared" si="3"/>
        <v>40</v>
      </c>
      <c r="C49">
        <v>23</v>
      </c>
      <c r="E49">
        <v>6</v>
      </c>
      <c r="F49">
        <v>11</v>
      </c>
      <c r="G49">
        <f t="shared" si="4"/>
        <v>4</v>
      </c>
      <c r="H49">
        <v>4</v>
      </c>
      <c r="K49">
        <f t="shared" si="5"/>
        <v>31</v>
      </c>
      <c r="L49">
        <v>14</v>
      </c>
      <c r="N49">
        <v>6</v>
      </c>
      <c r="O49">
        <v>11</v>
      </c>
      <c r="P49">
        <f t="shared" si="6"/>
        <v>0</v>
      </c>
    </row>
    <row r="50" spans="1:16" ht="12.75">
      <c r="A50" s="1" t="s">
        <v>39</v>
      </c>
      <c r="B50">
        <f t="shared" si="3"/>
        <v>25</v>
      </c>
      <c r="C50">
        <v>16</v>
      </c>
      <c r="E50">
        <v>1</v>
      </c>
      <c r="F50">
        <v>8</v>
      </c>
      <c r="G50">
        <f t="shared" si="4"/>
        <v>1</v>
      </c>
      <c r="H50">
        <v>1</v>
      </c>
      <c r="K50">
        <f t="shared" si="5"/>
        <v>23</v>
      </c>
      <c r="L50">
        <v>14</v>
      </c>
      <c r="N50">
        <v>1</v>
      </c>
      <c r="O50">
        <v>8</v>
      </c>
      <c r="P50">
        <f t="shared" si="6"/>
        <v>0</v>
      </c>
    </row>
    <row r="51" spans="1:16" ht="12.75">
      <c r="A51" s="1" t="s">
        <v>40</v>
      </c>
      <c r="B51">
        <f t="shared" si="3"/>
        <v>34</v>
      </c>
      <c r="C51">
        <v>13</v>
      </c>
      <c r="D51">
        <v>10</v>
      </c>
      <c r="E51">
        <v>1</v>
      </c>
      <c r="F51">
        <v>10</v>
      </c>
      <c r="G51">
        <f t="shared" si="4"/>
        <v>0</v>
      </c>
      <c r="K51">
        <f t="shared" si="5"/>
        <v>27</v>
      </c>
      <c r="L51">
        <v>7</v>
      </c>
      <c r="M51">
        <v>9</v>
      </c>
      <c r="N51">
        <v>1</v>
      </c>
      <c r="O51">
        <v>10</v>
      </c>
      <c r="P51">
        <f t="shared" si="6"/>
        <v>0</v>
      </c>
    </row>
    <row r="52" spans="1:16" ht="12.75">
      <c r="A52" s="1" t="s">
        <v>41</v>
      </c>
      <c r="B52">
        <f t="shared" si="3"/>
        <v>4</v>
      </c>
      <c r="C52">
        <v>4</v>
      </c>
      <c r="G52">
        <f t="shared" si="4"/>
        <v>0</v>
      </c>
      <c r="K52">
        <f t="shared" si="5"/>
        <v>3</v>
      </c>
      <c r="L52">
        <v>3</v>
      </c>
      <c r="P52">
        <f t="shared" si="6"/>
        <v>0</v>
      </c>
    </row>
    <row r="53" spans="1:19" ht="12.75">
      <c r="A53" s="1" t="s">
        <v>42</v>
      </c>
      <c r="B53">
        <f t="shared" si="3"/>
        <v>85</v>
      </c>
      <c r="C53">
        <v>31</v>
      </c>
      <c r="D53">
        <v>3</v>
      </c>
      <c r="E53">
        <v>9</v>
      </c>
      <c r="F53">
        <v>42</v>
      </c>
      <c r="G53">
        <f t="shared" si="4"/>
        <v>13</v>
      </c>
      <c r="H53">
        <v>10</v>
      </c>
      <c r="I53">
        <v>3</v>
      </c>
      <c r="K53">
        <f t="shared" si="5"/>
        <v>64</v>
      </c>
      <c r="L53">
        <v>15</v>
      </c>
      <c r="N53">
        <v>7</v>
      </c>
      <c r="O53">
        <v>42</v>
      </c>
      <c r="P53">
        <f t="shared" si="6"/>
        <v>2</v>
      </c>
      <c r="S53">
        <v>2</v>
      </c>
    </row>
    <row r="54" spans="1:16" ht="12.75">
      <c r="A54" s="1" t="s">
        <v>43</v>
      </c>
      <c r="B54">
        <f t="shared" si="3"/>
        <v>16</v>
      </c>
      <c r="C54">
        <v>10</v>
      </c>
      <c r="D54">
        <v>1</v>
      </c>
      <c r="E54">
        <v>1</v>
      </c>
      <c r="F54">
        <v>4</v>
      </c>
      <c r="G54">
        <f t="shared" si="4"/>
        <v>0</v>
      </c>
      <c r="K54">
        <f t="shared" si="5"/>
        <v>15</v>
      </c>
      <c r="L54">
        <v>9</v>
      </c>
      <c r="M54">
        <v>1</v>
      </c>
      <c r="N54">
        <v>1</v>
      </c>
      <c r="O54">
        <v>4</v>
      </c>
      <c r="P54">
        <f t="shared" si="6"/>
        <v>0</v>
      </c>
    </row>
    <row r="55" spans="1:19" ht="12.75">
      <c r="A55" s="1" t="s">
        <v>44</v>
      </c>
      <c r="B55">
        <f t="shared" si="3"/>
        <v>38</v>
      </c>
      <c r="C55">
        <v>16</v>
      </c>
      <c r="D55">
        <v>2</v>
      </c>
      <c r="E55">
        <v>6</v>
      </c>
      <c r="F55">
        <v>14</v>
      </c>
      <c r="G55">
        <f t="shared" si="4"/>
        <v>0</v>
      </c>
      <c r="K55">
        <f t="shared" si="5"/>
        <v>34</v>
      </c>
      <c r="L55">
        <v>14</v>
      </c>
      <c r="M55">
        <v>2</v>
      </c>
      <c r="N55">
        <v>4</v>
      </c>
      <c r="O55">
        <v>14</v>
      </c>
      <c r="P55">
        <f t="shared" si="6"/>
        <v>2</v>
      </c>
      <c r="S55">
        <v>2</v>
      </c>
    </row>
    <row r="56" spans="1:19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</sheetData>
  <mergeCells count="8">
    <mergeCell ref="A2:S2"/>
    <mergeCell ref="A4:S4"/>
    <mergeCell ref="A5:S5"/>
    <mergeCell ref="C8:F8"/>
    <mergeCell ref="G9:J9"/>
    <mergeCell ref="K9:O9"/>
    <mergeCell ref="P9:S9"/>
    <mergeCell ref="G8:S8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2004-02-25T00:09:28Z</cp:lastPrinted>
  <dcterms:created xsi:type="dcterms:W3CDTF">2004-01-26T23:20:43Z</dcterms:created>
  <dcterms:modified xsi:type="dcterms:W3CDTF">2005-05-25T20:37:34Z</dcterms:modified>
  <cp:category/>
  <cp:version/>
  <cp:contentType/>
  <cp:contentStatus/>
</cp:coreProperties>
</file>