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1304A" sheetId="1" r:id="rId1"/>
  </sheets>
  <definedNames>
    <definedName name="_Regression_Int" localSheetId="0" hidden="1">1</definedName>
    <definedName name="_xlnm.Print_Area" localSheetId="0">'CUA1304A'!$A$1:$M$56</definedName>
    <definedName name="Imprimir_área_IM" localSheetId="0">'CUA1304A'!$A$14:$M$56</definedName>
    <definedName name="Imprimir_títulos_IM" localSheetId="0">'CUA1304A'!$1:$13</definedName>
    <definedName name="ROC">'CUA1304A'!$B$1:$N$5</definedName>
    <definedName name="ROC1">'CUA1304A'!$D$57:$D$97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<sst xmlns="http://schemas.openxmlformats.org/spreadsheetml/2006/main" count="104" uniqueCount="63">
  <si>
    <t xml:space="preserve"> </t>
  </si>
  <si>
    <t>ANUARIO ESTADISTICO 2001</t>
  </si>
  <si>
    <t xml:space="preserve">                                 M                E              D                 I              C               O              S   </t>
  </si>
  <si>
    <t>OTROS</t>
  </si>
  <si>
    <t xml:space="preserve">       ETAPA DE APRENDIZAJE</t>
  </si>
  <si>
    <t xml:space="preserve">       DELEGACION                                       MEDICO   GINECO-                            ESPE-        OTRAS   -----------------------------</t>
  </si>
  <si>
    <t>MEDICO</t>
  </si>
  <si>
    <t xml:space="preserve"> GINECO-</t>
  </si>
  <si>
    <t>ESPECIA-</t>
  </si>
  <si>
    <t>OTRAS</t>
  </si>
  <si>
    <t xml:space="preserve">  TOTAL</t>
  </si>
  <si>
    <t>FAMILIAR</t>
  </si>
  <si>
    <t xml:space="preserve"> OBSTETRA</t>
  </si>
  <si>
    <t>PEDIATRA</t>
  </si>
  <si>
    <t>ODONTOLOGO</t>
  </si>
  <si>
    <t>LISTAS</t>
  </si>
  <si>
    <t>LABORES</t>
  </si>
  <si>
    <t>RESIDENTES</t>
  </si>
  <si>
    <t>INTERNOS</t>
  </si>
  <si>
    <t>PASANTES</t>
  </si>
  <si>
    <t xml:space="preserve">  TOTAL                     </t>
  </si>
  <si>
    <t xml:space="preserve">  DISTRITO FEDERAL</t>
  </si>
  <si>
    <t xml:space="preserve">  AREA FORANEA</t>
  </si>
  <si>
    <t/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</si>
  <si>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</si>
  <si>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</si>
  <si>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</si>
  <si>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</si>
  <si>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</si>
  <si>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</si>
  <si>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</si>
  <si>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</si>
  <si>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</si>
  <si>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</si>
  <si>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</si>
  <si>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</si>
  <si>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</si>
  <si>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</si>
  <si>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</si>
  <si>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</si>
  <si>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</si>
  <si>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</si>
  <si>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</si>
  <si>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</si>
  <si>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</si>
  <si>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</si>
  <si>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</si>
  <si>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</si>
  <si>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</si>
  <si>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</si>
  <si>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</si>
  <si>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</si>
  <si>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</si>
  <si>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</si>
  <si>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</si>
  <si>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</si>
  <si>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</si>
  <si>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</si>
  <si>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</si>
  <si>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</si>
  <si>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( PRIMERA PARTE)</t>
  </si>
  <si>
    <t>DELEGACION</t>
  </si>
  <si>
    <t xml:space="preserve"> 13. 4  PERSONAL EN SERVICIO MEDICO  POR DELEGACION *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</si>
</sst>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6" fontId="1" fillId="0" borderId="0" xfId="15" applyNumberFormat="1" applyFont="1" applyAlignment="1" applyProtection="1">
      <alignment/>
      <protection/>
    </xf>
    <xf numFmtId="166" fontId="1" fillId="0" borderId="0" xfId="15" applyNumberFormat="1" applyFont="1" applyAlignment="1">
      <alignment/>
    </xf>
    <xf numFmtId="166" fontId="1" fillId="0" borderId="0" xfId="15" applyNumberFormat="1" applyFont="1" applyAlignment="1" applyProtection="1">
      <alignment horizontal="left"/>
      <protection/>
    </xf>
    <xf numFmtId="166" fontId="1" fillId="0" borderId="1" xfId="15" applyNumberFormat="1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97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.625" style="0" customWidth="1"/>
    <col min="3" max="3" width="23.625" style="0" customWidth="1"/>
    <col min="4" max="13" width="12.625" style="0" customWidth="1"/>
    <col min="15" max="15" width="11.625" style="0" customWidth="1"/>
  </cols>
  <sheetData>
    <row r="1" spans="1:14" ht="12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4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4"/>
      <c r="B4" s="14" t="s">
        <v>62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4"/>
    </row>
    <row r="5" spans="1:14" ht="12.75">
      <c r="A5" s="4"/>
      <c r="B5" s="14" t="s">
        <v>60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2.75">
      <c r="A7" s="4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  <c r="O7" s="1" t="s">
        <v>0</v>
      </c>
    </row>
    <row r="8" spans="1:14" ht="12.75">
      <c r="A8" s="4"/>
      <c r="B8" s="15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4"/>
    </row>
    <row r="9" spans="1:15" ht="12.75">
      <c r="A9" s="4"/>
      <c r="B9" s="4"/>
      <c r="C9" s="4"/>
      <c r="D9" s="4"/>
      <c r="E9" s="4"/>
      <c r="F9" s="4"/>
      <c r="G9" s="4"/>
      <c r="H9" s="4"/>
      <c r="I9" s="5" t="s">
        <v>3</v>
      </c>
      <c r="J9" s="4"/>
      <c r="K9" s="3" t="s">
        <v>4</v>
      </c>
      <c r="L9" s="4"/>
      <c r="M9" s="4"/>
      <c r="N9" s="4"/>
      <c r="O9" s="1" t="s">
        <v>0</v>
      </c>
    </row>
    <row r="10" spans="1:14" ht="12.75">
      <c r="A10" s="4"/>
      <c r="B10" s="3" t="s">
        <v>5</v>
      </c>
      <c r="C10" s="7" t="s">
        <v>61</v>
      </c>
      <c r="D10" s="7"/>
      <c r="E10" s="5" t="s">
        <v>6</v>
      </c>
      <c r="F10" s="5" t="s">
        <v>7</v>
      </c>
      <c r="G10" s="7"/>
      <c r="H10" s="7"/>
      <c r="I10" s="5" t="s">
        <v>8</v>
      </c>
      <c r="J10" s="5" t="s">
        <v>9</v>
      </c>
      <c r="K10" s="5"/>
      <c r="L10" s="5"/>
      <c r="M10" s="5"/>
      <c r="N10" s="4"/>
    </row>
    <row r="11" spans="1:14" ht="12.75">
      <c r="A11" s="4"/>
      <c r="B11" s="3"/>
      <c r="C11" s="7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5" t="s">
        <v>17</v>
      </c>
      <c r="L11" s="5" t="s">
        <v>18</v>
      </c>
      <c r="M11" s="5" t="s">
        <v>19</v>
      </c>
      <c r="N11" s="4"/>
    </row>
    <row r="12" spans="1:15" ht="12.75">
      <c r="A12" s="4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1" t="s">
        <v>0</v>
      </c>
    </row>
    <row r="13" spans="1:1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28" ht="12.75">
      <c r="A14" s="4"/>
      <c r="B14" s="4"/>
      <c r="C14" s="3" t="s">
        <v>20</v>
      </c>
      <c r="D14" s="10">
        <f>IF(SUM(D16,D17)=SUM(E14:M14),SUM(E14:M14),"MAL")</f>
        <v>15574</v>
      </c>
      <c r="E14" s="10">
        <f aca="true" t="shared" si="0" ref="E14:M14">E16+E17</f>
        <v>3728</v>
      </c>
      <c r="F14" s="10">
        <f t="shared" si="0"/>
        <v>840</v>
      </c>
      <c r="G14" s="10">
        <f t="shared" si="0"/>
        <v>664</v>
      </c>
      <c r="H14" s="10">
        <f t="shared" si="0"/>
        <v>765</v>
      </c>
      <c r="I14" s="10">
        <f t="shared" si="0"/>
        <v>6237</v>
      </c>
      <c r="J14" s="10">
        <f t="shared" si="0"/>
        <v>768</v>
      </c>
      <c r="K14" s="10">
        <f t="shared" si="0"/>
        <v>1368</v>
      </c>
      <c r="L14" s="10">
        <f t="shared" si="0"/>
        <v>1020</v>
      </c>
      <c r="M14" s="10">
        <f t="shared" si="0"/>
        <v>184</v>
      </c>
      <c r="N14" s="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14" ht="12.75">
      <c r="A15" s="4"/>
      <c r="B15" s="4"/>
      <c r="C15" s="4"/>
      <c r="D15" s="11"/>
      <c r="E15" s="10"/>
      <c r="F15" s="10"/>
      <c r="G15" s="11"/>
      <c r="H15" s="11"/>
      <c r="I15" s="11"/>
      <c r="J15" s="11"/>
      <c r="K15" s="11"/>
      <c r="L15" s="11"/>
      <c r="M15" s="11"/>
      <c r="N15" s="4"/>
    </row>
    <row r="16" spans="1:14" ht="12.75">
      <c r="A16" s="4"/>
      <c r="B16" s="4"/>
      <c r="C16" s="3" t="s">
        <v>21</v>
      </c>
      <c r="D16" s="10">
        <f>IF(SUM(D19:D22)=SUM(E16:M16),SUM(E16:M16),"MAL")</f>
        <v>5001</v>
      </c>
      <c r="E16" s="10">
        <f aca="true" t="shared" si="1" ref="E16:M16">SUM(E19:E22)</f>
        <v>762</v>
      </c>
      <c r="F16" s="10">
        <f t="shared" si="1"/>
        <v>177</v>
      </c>
      <c r="G16" s="10">
        <f t="shared" si="1"/>
        <v>154</v>
      </c>
      <c r="H16" s="10">
        <f t="shared" si="1"/>
        <v>264</v>
      </c>
      <c r="I16" s="10">
        <f t="shared" si="1"/>
        <v>2053</v>
      </c>
      <c r="J16" s="10">
        <f t="shared" si="1"/>
        <v>204</v>
      </c>
      <c r="K16" s="10">
        <f t="shared" si="1"/>
        <v>1202</v>
      </c>
      <c r="L16" s="10">
        <f t="shared" si="1"/>
        <v>185</v>
      </c>
      <c r="M16" s="10">
        <f t="shared" si="1"/>
        <v>0</v>
      </c>
      <c r="N16" s="4"/>
    </row>
    <row r="17" spans="1:14" ht="12.75">
      <c r="A17" s="4"/>
      <c r="B17" s="4"/>
      <c r="C17" s="3" t="s">
        <v>22</v>
      </c>
      <c r="D17" s="10">
        <f>IF(SUM(D24:D54)=SUM(E17:M17),SUM(E17:M17),"MAL")</f>
        <v>10573</v>
      </c>
      <c r="E17" s="10">
        <f aca="true" t="shared" si="2" ref="E17:M17">SUM(E24:E54)</f>
        <v>2966</v>
      </c>
      <c r="F17" s="10">
        <f t="shared" si="2"/>
        <v>663</v>
      </c>
      <c r="G17" s="10">
        <f t="shared" si="2"/>
        <v>510</v>
      </c>
      <c r="H17" s="10">
        <f t="shared" si="2"/>
        <v>501</v>
      </c>
      <c r="I17" s="10">
        <f t="shared" si="2"/>
        <v>4184</v>
      </c>
      <c r="J17" s="10">
        <f t="shared" si="2"/>
        <v>564</v>
      </c>
      <c r="K17" s="10">
        <f t="shared" si="2"/>
        <v>166</v>
      </c>
      <c r="L17" s="10">
        <f t="shared" si="2"/>
        <v>835</v>
      </c>
      <c r="M17" s="10">
        <f t="shared" si="2"/>
        <v>184</v>
      </c>
      <c r="N17" s="4"/>
    </row>
    <row r="18" spans="1:14" ht="12.75">
      <c r="A18" s="4"/>
      <c r="B18" s="4"/>
      <c r="C18" s="4"/>
      <c r="D18" s="10"/>
      <c r="E18" s="12" t="s">
        <v>0</v>
      </c>
      <c r="F18" s="12" t="s">
        <v>0</v>
      </c>
      <c r="G18" s="11"/>
      <c r="H18" s="11"/>
      <c r="I18" s="11"/>
      <c r="J18" s="11"/>
      <c r="K18" s="11"/>
      <c r="L18" s="11"/>
      <c r="M18" s="11"/>
      <c r="N18" s="4"/>
    </row>
    <row r="19" spans="1:14" ht="12.75">
      <c r="A19" s="4"/>
      <c r="B19" s="3" t="s">
        <v>23</v>
      </c>
      <c r="C19" s="3" t="s">
        <v>24</v>
      </c>
      <c r="D19" s="10">
        <f>SUM(E19:M19)</f>
        <v>1132</v>
      </c>
      <c r="E19" s="10">
        <v>216</v>
      </c>
      <c r="F19" s="10">
        <v>46</v>
      </c>
      <c r="G19" s="10">
        <v>42</v>
      </c>
      <c r="H19" s="10">
        <v>94</v>
      </c>
      <c r="I19" s="10">
        <v>433</v>
      </c>
      <c r="J19" s="10">
        <v>66</v>
      </c>
      <c r="K19" s="10">
        <v>187</v>
      </c>
      <c r="L19" s="10">
        <v>48</v>
      </c>
      <c r="M19" s="10">
        <v>0</v>
      </c>
      <c r="N19" s="4"/>
    </row>
    <row r="20" spans="1:14" ht="12.75">
      <c r="A20" s="4"/>
      <c r="B20" s="3" t="s">
        <v>23</v>
      </c>
      <c r="C20" s="3" t="s">
        <v>25</v>
      </c>
      <c r="D20" s="10">
        <f>SUM(E20:M20)</f>
        <v>835</v>
      </c>
      <c r="E20" s="10">
        <v>146</v>
      </c>
      <c r="F20" s="10">
        <v>42</v>
      </c>
      <c r="G20" s="10">
        <v>38</v>
      </c>
      <c r="H20" s="10">
        <v>42</v>
      </c>
      <c r="I20" s="10">
        <v>328</v>
      </c>
      <c r="J20" s="10">
        <v>43</v>
      </c>
      <c r="K20" s="10">
        <v>151</v>
      </c>
      <c r="L20" s="10">
        <v>45</v>
      </c>
      <c r="M20" s="10">
        <v>0</v>
      </c>
      <c r="N20" s="4"/>
    </row>
    <row r="21" spans="1:14" ht="12.75">
      <c r="A21" s="4"/>
      <c r="B21" s="3" t="s">
        <v>23</v>
      </c>
      <c r="C21" s="3" t="s">
        <v>26</v>
      </c>
      <c r="D21" s="10">
        <f>SUM(E21:M21)</f>
        <v>2297</v>
      </c>
      <c r="E21" s="10">
        <v>256</v>
      </c>
      <c r="F21" s="10">
        <v>54</v>
      </c>
      <c r="G21" s="10">
        <v>48</v>
      </c>
      <c r="H21" s="10">
        <v>79</v>
      </c>
      <c r="I21" s="10">
        <v>987</v>
      </c>
      <c r="J21" s="10">
        <v>55</v>
      </c>
      <c r="K21" s="10">
        <v>756</v>
      </c>
      <c r="L21" s="10">
        <v>62</v>
      </c>
      <c r="M21" s="10">
        <v>0</v>
      </c>
      <c r="N21" s="4"/>
    </row>
    <row r="22" spans="1:14" ht="12.75">
      <c r="A22" s="4"/>
      <c r="B22" s="3" t="s">
        <v>23</v>
      </c>
      <c r="C22" s="3" t="s">
        <v>27</v>
      </c>
      <c r="D22" s="10">
        <f>SUM(E22:M22)</f>
        <v>737</v>
      </c>
      <c r="E22" s="10">
        <v>144</v>
      </c>
      <c r="F22" s="10">
        <v>35</v>
      </c>
      <c r="G22" s="10">
        <v>26</v>
      </c>
      <c r="H22" s="10">
        <v>49</v>
      </c>
      <c r="I22" s="10">
        <v>305</v>
      </c>
      <c r="J22" s="10">
        <v>40</v>
      </c>
      <c r="K22" s="10">
        <v>108</v>
      </c>
      <c r="L22" s="10">
        <v>30</v>
      </c>
      <c r="M22" s="10">
        <v>0</v>
      </c>
      <c r="N22" s="4"/>
    </row>
    <row r="23" spans="1:14" ht="12.75">
      <c r="A23" s="4"/>
      <c r="B23" s="4"/>
      <c r="C23" s="4"/>
      <c r="D23" s="10"/>
      <c r="E23" s="12" t="s">
        <v>0</v>
      </c>
      <c r="F23" s="12" t="s">
        <v>0</v>
      </c>
      <c r="G23" s="11"/>
      <c r="H23" s="11"/>
      <c r="I23" s="11"/>
      <c r="J23" s="11"/>
      <c r="K23" s="11"/>
      <c r="L23" s="11"/>
      <c r="M23" s="11"/>
      <c r="N23" s="4"/>
    </row>
    <row r="24" spans="1:28" ht="12.75">
      <c r="A24" s="4"/>
      <c r="B24" s="3" t="s">
        <v>23</v>
      </c>
      <c r="C24" s="3" t="s">
        <v>28</v>
      </c>
      <c r="D24" s="10">
        <f aca="true" t="shared" si="3" ref="D24:D54">SUM(E24:M24)</f>
        <v>145</v>
      </c>
      <c r="E24" s="10">
        <v>37</v>
      </c>
      <c r="F24" s="10">
        <v>8</v>
      </c>
      <c r="G24" s="10">
        <v>9</v>
      </c>
      <c r="H24" s="10">
        <v>6</v>
      </c>
      <c r="I24" s="10">
        <v>61</v>
      </c>
      <c r="J24" s="10">
        <v>7</v>
      </c>
      <c r="K24" s="10">
        <v>0</v>
      </c>
      <c r="L24" s="10">
        <v>13</v>
      </c>
      <c r="M24" s="10">
        <v>4</v>
      </c>
      <c r="N24" s="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4"/>
      <c r="B25" s="3" t="s">
        <v>23</v>
      </c>
      <c r="C25" s="3" t="s">
        <v>29</v>
      </c>
      <c r="D25" s="10">
        <f t="shared" si="3"/>
        <v>365</v>
      </c>
      <c r="E25" s="10">
        <v>86</v>
      </c>
      <c r="F25" s="10">
        <v>23</v>
      </c>
      <c r="G25" s="10">
        <v>24</v>
      </c>
      <c r="H25" s="10">
        <v>15</v>
      </c>
      <c r="I25" s="10">
        <v>165</v>
      </c>
      <c r="J25" s="10">
        <v>18</v>
      </c>
      <c r="K25" s="10">
        <v>0</v>
      </c>
      <c r="L25" s="10">
        <v>31</v>
      </c>
      <c r="M25" s="10">
        <v>3</v>
      </c>
      <c r="N25" s="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4"/>
      <c r="B26" s="3" t="s">
        <v>23</v>
      </c>
      <c r="C26" s="3" t="s">
        <v>30</v>
      </c>
      <c r="D26" s="10">
        <f t="shared" si="3"/>
        <v>205</v>
      </c>
      <c r="E26" s="10">
        <v>62</v>
      </c>
      <c r="F26" s="10">
        <v>15</v>
      </c>
      <c r="G26" s="10">
        <v>10</v>
      </c>
      <c r="H26" s="10">
        <v>10</v>
      </c>
      <c r="I26" s="10">
        <v>83</v>
      </c>
      <c r="J26" s="10">
        <v>14</v>
      </c>
      <c r="K26" s="10">
        <v>0</v>
      </c>
      <c r="L26" s="10">
        <v>11</v>
      </c>
      <c r="M26" s="10">
        <v>0</v>
      </c>
      <c r="N26" s="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14" ht="12.75">
      <c r="A27" s="4"/>
      <c r="B27" s="3" t="s">
        <v>23</v>
      </c>
      <c r="C27" s="3" t="s">
        <v>31</v>
      </c>
      <c r="D27" s="10">
        <f t="shared" si="3"/>
        <v>121</v>
      </c>
      <c r="E27" s="10">
        <v>37</v>
      </c>
      <c r="F27" s="10">
        <v>6</v>
      </c>
      <c r="G27" s="10">
        <v>6</v>
      </c>
      <c r="H27" s="10">
        <v>6</v>
      </c>
      <c r="I27" s="10">
        <v>43</v>
      </c>
      <c r="J27" s="10">
        <v>9</v>
      </c>
      <c r="K27" s="10">
        <v>0</v>
      </c>
      <c r="L27" s="10">
        <v>10</v>
      </c>
      <c r="M27" s="10">
        <v>4</v>
      </c>
      <c r="N27" s="4"/>
    </row>
    <row r="28" spans="1:14" ht="12.75">
      <c r="A28" s="4"/>
      <c r="B28" s="3" t="s">
        <v>23</v>
      </c>
      <c r="C28" s="3" t="s">
        <v>32</v>
      </c>
      <c r="D28" s="10">
        <f t="shared" si="3"/>
        <v>444</v>
      </c>
      <c r="E28" s="10">
        <v>116</v>
      </c>
      <c r="F28" s="10">
        <v>30</v>
      </c>
      <c r="G28" s="10">
        <v>29</v>
      </c>
      <c r="H28" s="10">
        <v>25</v>
      </c>
      <c r="I28" s="10">
        <v>181</v>
      </c>
      <c r="J28" s="10">
        <v>25</v>
      </c>
      <c r="K28" s="10">
        <v>0</v>
      </c>
      <c r="L28" s="10">
        <v>31</v>
      </c>
      <c r="M28" s="10">
        <v>7</v>
      </c>
      <c r="N28" s="4"/>
    </row>
    <row r="29" spans="1:14" ht="12.75">
      <c r="A29" s="4"/>
      <c r="B29" s="3" t="s">
        <v>23</v>
      </c>
      <c r="C29" s="3" t="s">
        <v>33</v>
      </c>
      <c r="D29" s="10">
        <f t="shared" si="3"/>
        <v>166</v>
      </c>
      <c r="E29" s="10">
        <v>30</v>
      </c>
      <c r="F29" s="10">
        <v>14</v>
      </c>
      <c r="G29" s="10">
        <v>11</v>
      </c>
      <c r="H29" s="10">
        <v>8</v>
      </c>
      <c r="I29" s="10">
        <v>75</v>
      </c>
      <c r="J29" s="10">
        <v>11</v>
      </c>
      <c r="K29" s="10">
        <v>0</v>
      </c>
      <c r="L29" s="10">
        <v>15</v>
      </c>
      <c r="M29" s="10">
        <v>2</v>
      </c>
      <c r="N29" s="4"/>
    </row>
    <row r="30" spans="1:14" ht="12.75">
      <c r="A30" s="4"/>
      <c r="B30" s="3" t="s">
        <v>23</v>
      </c>
      <c r="C30" s="3" t="s">
        <v>34</v>
      </c>
      <c r="D30" s="10">
        <f t="shared" si="3"/>
        <v>343</v>
      </c>
      <c r="E30" s="10">
        <v>118</v>
      </c>
      <c r="F30" s="10">
        <v>20</v>
      </c>
      <c r="G30" s="10">
        <v>16</v>
      </c>
      <c r="H30" s="10">
        <v>20</v>
      </c>
      <c r="I30" s="10">
        <v>115</v>
      </c>
      <c r="J30" s="10">
        <v>20</v>
      </c>
      <c r="K30" s="10">
        <v>0</v>
      </c>
      <c r="L30" s="10">
        <v>32</v>
      </c>
      <c r="M30" s="10">
        <v>2</v>
      </c>
      <c r="N30" s="4"/>
    </row>
    <row r="31" spans="1:14" ht="12.75">
      <c r="A31" s="4"/>
      <c r="B31" s="3" t="s">
        <v>23</v>
      </c>
      <c r="C31" s="3" t="s">
        <v>35</v>
      </c>
      <c r="D31" s="10">
        <f t="shared" si="3"/>
        <v>384</v>
      </c>
      <c r="E31" s="10">
        <v>95</v>
      </c>
      <c r="F31" s="10">
        <v>27</v>
      </c>
      <c r="G31" s="10">
        <v>18</v>
      </c>
      <c r="H31" s="10">
        <v>15</v>
      </c>
      <c r="I31" s="10">
        <v>172</v>
      </c>
      <c r="J31" s="10">
        <v>20</v>
      </c>
      <c r="K31" s="10">
        <v>0</v>
      </c>
      <c r="L31" s="10">
        <v>27</v>
      </c>
      <c r="M31" s="10">
        <v>10</v>
      </c>
      <c r="N31" s="4"/>
    </row>
    <row r="32" spans="1:14" ht="12.75">
      <c r="A32" s="4"/>
      <c r="B32" s="3" t="s">
        <v>23</v>
      </c>
      <c r="C32" s="3" t="s">
        <v>36</v>
      </c>
      <c r="D32" s="10">
        <f t="shared" si="3"/>
        <v>310</v>
      </c>
      <c r="E32" s="10">
        <v>71</v>
      </c>
      <c r="F32" s="10">
        <v>20</v>
      </c>
      <c r="G32" s="10">
        <v>19</v>
      </c>
      <c r="H32" s="10">
        <v>10</v>
      </c>
      <c r="I32" s="10">
        <v>125</v>
      </c>
      <c r="J32" s="10">
        <v>15</v>
      </c>
      <c r="K32" s="10">
        <v>0</v>
      </c>
      <c r="L32" s="10">
        <v>39</v>
      </c>
      <c r="M32" s="10">
        <v>11</v>
      </c>
      <c r="N32" s="4"/>
    </row>
    <row r="33" spans="1:14" ht="12.75">
      <c r="A33" s="4"/>
      <c r="B33" s="3" t="s">
        <v>23</v>
      </c>
      <c r="C33" s="3" t="s">
        <v>37</v>
      </c>
      <c r="D33" s="10">
        <f t="shared" si="3"/>
        <v>510</v>
      </c>
      <c r="E33" s="10">
        <v>129</v>
      </c>
      <c r="F33" s="10">
        <v>38</v>
      </c>
      <c r="G33" s="10">
        <v>25</v>
      </c>
      <c r="H33" s="10">
        <v>20</v>
      </c>
      <c r="I33" s="10">
        <v>215</v>
      </c>
      <c r="J33" s="10">
        <v>24</v>
      </c>
      <c r="K33" s="10">
        <v>0</v>
      </c>
      <c r="L33" s="10">
        <v>51</v>
      </c>
      <c r="M33" s="10">
        <v>8</v>
      </c>
      <c r="N33" s="4"/>
    </row>
    <row r="34" spans="1:14" ht="12.75">
      <c r="A34" s="4"/>
      <c r="B34" s="3" t="s">
        <v>23</v>
      </c>
      <c r="C34" s="3" t="s">
        <v>38</v>
      </c>
      <c r="D34" s="10">
        <f t="shared" si="3"/>
        <v>412</v>
      </c>
      <c r="E34" s="10">
        <v>122</v>
      </c>
      <c r="F34" s="10">
        <v>28</v>
      </c>
      <c r="G34" s="10">
        <v>8</v>
      </c>
      <c r="H34" s="10">
        <v>15</v>
      </c>
      <c r="I34" s="10">
        <v>181</v>
      </c>
      <c r="J34" s="10">
        <v>18</v>
      </c>
      <c r="K34" s="10">
        <v>0</v>
      </c>
      <c r="L34" s="10">
        <v>40</v>
      </c>
      <c r="M34" s="10">
        <v>0</v>
      </c>
      <c r="N34" s="4"/>
    </row>
    <row r="35" spans="1:14" ht="12.75">
      <c r="A35" s="4"/>
      <c r="B35" s="3" t="s">
        <v>23</v>
      </c>
      <c r="C35" s="3" t="s">
        <v>39</v>
      </c>
      <c r="D35" s="10">
        <f t="shared" si="3"/>
        <v>248</v>
      </c>
      <c r="E35" s="10">
        <v>54</v>
      </c>
      <c r="F35" s="10">
        <v>17</v>
      </c>
      <c r="G35" s="10">
        <v>10</v>
      </c>
      <c r="H35" s="10">
        <v>9</v>
      </c>
      <c r="I35" s="10">
        <v>113</v>
      </c>
      <c r="J35" s="10">
        <v>18</v>
      </c>
      <c r="K35" s="10">
        <v>0</v>
      </c>
      <c r="L35" s="10">
        <v>21</v>
      </c>
      <c r="M35" s="10">
        <v>6</v>
      </c>
      <c r="N35" s="4"/>
    </row>
    <row r="36" spans="1:14" ht="12.75">
      <c r="A36" s="4"/>
      <c r="B36" s="3" t="s">
        <v>23</v>
      </c>
      <c r="C36" s="3" t="s">
        <v>40</v>
      </c>
      <c r="D36" s="10">
        <f t="shared" si="3"/>
        <v>597</v>
      </c>
      <c r="E36" s="10">
        <v>96</v>
      </c>
      <c r="F36" s="10">
        <v>27</v>
      </c>
      <c r="G36" s="10">
        <v>32</v>
      </c>
      <c r="H36" s="10">
        <v>24</v>
      </c>
      <c r="I36" s="10">
        <v>253</v>
      </c>
      <c r="J36" s="10">
        <v>26</v>
      </c>
      <c r="K36" s="10">
        <v>99</v>
      </c>
      <c r="L36" s="10">
        <v>40</v>
      </c>
      <c r="M36" s="10">
        <v>0</v>
      </c>
      <c r="N36" s="4"/>
    </row>
    <row r="37" spans="1:14" ht="12.75">
      <c r="A37" s="4"/>
      <c r="B37" s="3" t="s">
        <v>23</v>
      </c>
      <c r="C37" s="3" t="s">
        <v>41</v>
      </c>
      <c r="D37" s="10">
        <f t="shared" si="3"/>
        <v>425</v>
      </c>
      <c r="E37" s="10">
        <v>195</v>
      </c>
      <c r="F37" s="10">
        <v>10</v>
      </c>
      <c r="G37" s="10">
        <v>9</v>
      </c>
      <c r="H37" s="10">
        <v>40</v>
      </c>
      <c r="I37" s="10">
        <v>130</v>
      </c>
      <c r="J37" s="10">
        <v>30</v>
      </c>
      <c r="K37" s="10">
        <v>0</v>
      </c>
      <c r="L37" s="10">
        <v>11</v>
      </c>
      <c r="M37" s="10">
        <v>0</v>
      </c>
      <c r="N37" s="4"/>
    </row>
    <row r="38" spans="1:14" ht="12.75">
      <c r="A38" s="4"/>
      <c r="B38" s="3" t="s">
        <v>23</v>
      </c>
      <c r="C38" s="3" t="s">
        <v>42</v>
      </c>
      <c r="D38" s="10">
        <f t="shared" si="3"/>
        <v>638</v>
      </c>
      <c r="E38" s="10">
        <v>207</v>
      </c>
      <c r="F38" s="10">
        <v>47</v>
      </c>
      <c r="G38" s="10">
        <v>32</v>
      </c>
      <c r="H38" s="10">
        <v>32</v>
      </c>
      <c r="I38" s="10">
        <v>212</v>
      </c>
      <c r="J38" s="10">
        <v>38</v>
      </c>
      <c r="K38" s="10">
        <v>0</v>
      </c>
      <c r="L38" s="10">
        <v>48</v>
      </c>
      <c r="M38" s="10">
        <v>22</v>
      </c>
      <c r="N38" s="4"/>
    </row>
    <row r="39" spans="1:14" ht="12.75">
      <c r="A39" s="4"/>
      <c r="B39" s="3" t="s">
        <v>23</v>
      </c>
      <c r="C39" s="3" t="s">
        <v>43</v>
      </c>
      <c r="D39" s="10">
        <f t="shared" si="3"/>
        <v>287</v>
      </c>
      <c r="E39" s="10">
        <v>73</v>
      </c>
      <c r="F39" s="10">
        <v>20</v>
      </c>
      <c r="G39" s="10">
        <v>10</v>
      </c>
      <c r="H39" s="10">
        <v>22</v>
      </c>
      <c r="I39" s="10">
        <v>123</v>
      </c>
      <c r="J39" s="10">
        <v>16</v>
      </c>
      <c r="K39" s="10">
        <v>0</v>
      </c>
      <c r="L39" s="10">
        <v>23</v>
      </c>
      <c r="M39" s="10">
        <v>0</v>
      </c>
      <c r="N39" s="4"/>
    </row>
    <row r="40" spans="1:14" ht="12.75">
      <c r="A40" s="4"/>
      <c r="B40" s="3" t="s">
        <v>23</v>
      </c>
      <c r="C40" s="3" t="s">
        <v>44</v>
      </c>
      <c r="D40" s="10">
        <f t="shared" si="3"/>
        <v>208</v>
      </c>
      <c r="E40" s="10">
        <v>58</v>
      </c>
      <c r="F40" s="10">
        <v>14</v>
      </c>
      <c r="G40" s="10">
        <v>11</v>
      </c>
      <c r="H40" s="10">
        <v>13</v>
      </c>
      <c r="I40" s="10">
        <v>78</v>
      </c>
      <c r="J40" s="10">
        <v>12</v>
      </c>
      <c r="K40" s="10">
        <v>0</v>
      </c>
      <c r="L40" s="10">
        <v>20</v>
      </c>
      <c r="M40" s="10">
        <v>2</v>
      </c>
      <c r="N40" s="4"/>
    </row>
    <row r="41" spans="1:14" ht="12.75">
      <c r="A41" s="4"/>
      <c r="B41" s="3" t="s">
        <v>23</v>
      </c>
      <c r="C41" s="3" t="s">
        <v>45</v>
      </c>
      <c r="D41" s="10">
        <f t="shared" si="3"/>
        <v>436</v>
      </c>
      <c r="E41" s="10">
        <v>86</v>
      </c>
      <c r="F41" s="10">
        <v>19</v>
      </c>
      <c r="G41" s="10">
        <v>21</v>
      </c>
      <c r="H41" s="10">
        <v>23</v>
      </c>
      <c r="I41" s="10">
        <v>176</v>
      </c>
      <c r="J41" s="10">
        <v>13</v>
      </c>
      <c r="K41" s="10">
        <v>66</v>
      </c>
      <c r="L41" s="10">
        <v>23</v>
      </c>
      <c r="M41" s="10">
        <v>9</v>
      </c>
      <c r="N41" s="4"/>
    </row>
    <row r="42" spans="1:14" ht="12.75">
      <c r="A42" s="4"/>
      <c r="B42" s="3" t="s">
        <v>23</v>
      </c>
      <c r="C42" s="3" t="s">
        <v>46</v>
      </c>
      <c r="D42" s="10">
        <f t="shared" si="3"/>
        <v>406</v>
      </c>
      <c r="E42" s="10">
        <v>136</v>
      </c>
      <c r="F42" s="10">
        <v>21</v>
      </c>
      <c r="G42" s="10">
        <v>7</v>
      </c>
      <c r="H42" s="10">
        <v>18</v>
      </c>
      <c r="I42" s="10">
        <v>144</v>
      </c>
      <c r="J42" s="10">
        <v>28</v>
      </c>
      <c r="K42" s="10">
        <v>0</v>
      </c>
      <c r="L42" s="10">
        <v>32</v>
      </c>
      <c r="M42" s="10">
        <v>20</v>
      </c>
      <c r="N42" s="4"/>
    </row>
    <row r="43" spans="1:14" ht="12.75">
      <c r="A43" s="4"/>
      <c r="B43" s="3" t="s">
        <v>23</v>
      </c>
      <c r="C43" s="3" t="s">
        <v>47</v>
      </c>
      <c r="D43" s="10">
        <f t="shared" si="3"/>
        <v>370</v>
      </c>
      <c r="E43" s="10">
        <v>107</v>
      </c>
      <c r="F43" s="10">
        <v>21</v>
      </c>
      <c r="G43" s="10">
        <v>10</v>
      </c>
      <c r="H43" s="10">
        <v>19</v>
      </c>
      <c r="I43" s="10">
        <v>158</v>
      </c>
      <c r="J43" s="10">
        <v>18</v>
      </c>
      <c r="K43" s="10">
        <v>1</v>
      </c>
      <c r="L43" s="10">
        <v>24</v>
      </c>
      <c r="M43" s="10">
        <v>12</v>
      </c>
      <c r="N43" s="4"/>
    </row>
    <row r="44" spans="1:14" ht="12.75">
      <c r="A44" s="4"/>
      <c r="B44" s="3" t="s">
        <v>23</v>
      </c>
      <c r="C44" s="3" t="s">
        <v>48</v>
      </c>
      <c r="D44" s="10">
        <f t="shared" si="3"/>
        <v>165</v>
      </c>
      <c r="E44" s="10">
        <v>39</v>
      </c>
      <c r="F44" s="10">
        <v>13</v>
      </c>
      <c r="G44" s="10">
        <v>10</v>
      </c>
      <c r="H44" s="10">
        <v>8</v>
      </c>
      <c r="I44" s="10">
        <v>77</v>
      </c>
      <c r="J44" s="10">
        <v>6</v>
      </c>
      <c r="K44" s="10">
        <v>0</v>
      </c>
      <c r="L44" s="10">
        <v>12</v>
      </c>
      <c r="M44" s="10">
        <v>0</v>
      </c>
      <c r="N44" s="4"/>
    </row>
    <row r="45" spans="1:14" ht="12.75">
      <c r="A45" s="4"/>
      <c r="B45" s="3" t="s">
        <v>23</v>
      </c>
      <c r="C45" s="3" t="s">
        <v>49</v>
      </c>
      <c r="D45" s="10">
        <f t="shared" si="3"/>
        <v>141</v>
      </c>
      <c r="E45" s="10">
        <v>53</v>
      </c>
      <c r="F45" s="10">
        <v>11</v>
      </c>
      <c r="G45" s="10">
        <v>8</v>
      </c>
      <c r="H45" s="10">
        <v>6</v>
      </c>
      <c r="I45" s="10">
        <v>48</v>
      </c>
      <c r="J45" s="10">
        <v>9</v>
      </c>
      <c r="K45" s="10">
        <v>0</v>
      </c>
      <c r="L45" s="10">
        <v>6</v>
      </c>
      <c r="M45" s="10">
        <v>0</v>
      </c>
      <c r="N45" s="4"/>
    </row>
    <row r="46" spans="1:14" ht="12.75">
      <c r="A46" s="4"/>
      <c r="B46" s="3" t="s">
        <v>23</v>
      </c>
      <c r="C46" s="3" t="s">
        <v>50</v>
      </c>
      <c r="D46" s="10">
        <f t="shared" si="3"/>
        <v>281</v>
      </c>
      <c r="E46" s="10">
        <v>96</v>
      </c>
      <c r="F46" s="10">
        <v>23</v>
      </c>
      <c r="G46" s="10">
        <v>20</v>
      </c>
      <c r="H46" s="10">
        <v>14</v>
      </c>
      <c r="I46" s="10">
        <v>98</v>
      </c>
      <c r="J46" s="10">
        <v>16</v>
      </c>
      <c r="K46" s="10">
        <v>0</v>
      </c>
      <c r="L46" s="10">
        <v>14</v>
      </c>
      <c r="M46" s="10">
        <v>0</v>
      </c>
      <c r="N46" s="4"/>
    </row>
    <row r="47" spans="1:14" ht="12.75">
      <c r="A47" s="4"/>
      <c r="B47" s="3" t="s">
        <v>23</v>
      </c>
      <c r="C47" s="3" t="s">
        <v>51</v>
      </c>
      <c r="D47" s="10">
        <f t="shared" si="3"/>
        <v>469</v>
      </c>
      <c r="E47" s="10">
        <v>125</v>
      </c>
      <c r="F47" s="10">
        <v>31</v>
      </c>
      <c r="G47" s="10">
        <v>24</v>
      </c>
      <c r="H47" s="10">
        <v>16</v>
      </c>
      <c r="I47" s="10">
        <v>187</v>
      </c>
      <c r="J47" s="10">
        <v>21</v>
      </c>
      <c r="K47" s="10">
        <v>0</v>
      </c>
      <c r="L47" s="10">
        <v>50</v>
      </c>
      <c r="M47" s="10">
        <v>15</v>
      </c>
      <c r="N47" s="4"/>
    </row>
    <row r="48" spans="1:14" ht="12.75">
      <c r="A48" s="4"/>
      <c r="B48" s="3" t="s">
        <v>23</v>
      </c>
      <c r="C48" s="3" t="s">
        <v>52</v>
      </c>
      <c r="D48" s="10">
        <f t="shared" si="3"/>
        <v>407</v>
      </c>
      <c r="E48" s="10">
        <v>116</v>
      </c>
      <c r="F48" s="10">
        <v>27</v>
      </c>
      <c r="G48" s="10">
        <v>22</v>
      </c>
      <c r="H48" s="10">
        <v>19</v>
      </c>
      <c r="I48" s="10">
        <v>161</v>
      </c>
      <c r="J48" s="10">
        <v>32</v>
      </c>
      <c r="K48" s="10">
        <v>0</v>
      </c>
      <c r="L48" s="10">
        <v>30</v>
      </c>
      <c r="M48" s="10">
        <v>0</v>
      </c>
      <c r="N48" s="4"/>
    </row>
    <row r="49" spans="1:14" ht="12.75">
      <c r="A49" s="4"/>
      <c r="B49" s="3" t="s">
        <v>23</v>
      </c>
      <c r="C49" s="3" t="s">
        <v>53</v>
      </c>
      <c r="D49" s="10">
        <f t="shared" si="3"/>
        <v>193</v>
      </c>
      <c r="E49" s="10">
        <v>50</v>
      </c>
      <c r="F49" s="10">
        <v>9</v>
      </c>
      <c r="G49" s="10">
        <v>8</v>
      </c>
      <c r="H49" s="10">
        <v>6</v>
      </c>
      <c r="I49" s="10">
        <v>76</v>
      </c>
      <c r="J49" s="10">
        <v>8</v>
      </c>
      <c r="K49" s="10">
        <v>0</v>
      </c>
      <c r="L49" s="10">
        <v>29</v>
      </c>
      <c r="M49" s="10">
        <v>7</v>
      </c>
      <c r="N49" s="4"/>
    </row>
    <row r="50" spans="1:14" ht="12.75">
      <c r="A50" s="4"/>
      <c r="B50" s="3" t="s">
        <v>23</v>
      </c>
      <c r="C50" s="3" t="s">
        <v>54</v>
      </c>
      <c r="D50" s="10">
        <f t="shared" si="3"/>
        <v>624</v>
      </c>
      <c r="E50" s="10">
        <v>187</v>
      </c>
      <c r="F50" s="10">
        <v>48</v>
      </c>
      <c r="G50" s="10">
        <v>34</v>
      </c>
      <c r="H50" s="10">
        <v>20</v>
      </c>
      <c r="I50" s="10">
        <v>243</v>
      </c>
      <c r="J50" s="10">
        <v>28</v>
      </c>
      <c r="K50" s="10">
        <v>0</v>
      </c>
      <c r="L50" s="10">
        <v>52</v>
      </c>
      <c r="M50" s="10">
        <v>12</v>
      </c>
      <c r="N50" s="4"/>
    </row>
    <row r="51" spans="1:14" ht="12.75">
      <c r="A51" s="4"/>
      <c r="B51" s="3" t="s">
        <v>23</v>
      </c>
      <c r="C51" s="3" t="s">
        <v>55</v>
      </c>
      <c r="D51" s="10">
        <f t="shared" si="3"/>
        <v>104</v>
      </c>
      <c r="E51" s="10">
        <v>21</v>
      </c>
      <c r="F51" s="10">
        <v>6</v>
      </c>
      <c r="G51" s="10">
        <v>6</v>
      </c>
      <c r="H51" s="10">
        <v>5</v>
      </c>
      <c r="I51" s="10">
        <v>42</v>
      </c>
      <c r="J51" s="10">
        <v>7</v>
      </c>
      <c r="K51" s="10">
        <v>0</v>
      </c>
      <c r="L51" s="10">
        <v>16</v>
      </c>
      <c r="M51" s="10">
        <v>1</v>
      </c>
      <c r="N51" s="4"/>
    </row>
    <row r="52" spans="1:14" ht="12.75">
      <c r="A52" s="4"/>
      <c r="B52" s="3" t="s">
        <v>23</v>
      </c>
      <c r="C52" s="3" t="s">
        <v>56</v>
      </c>
      <c r="D52" s="10">
        <f t="shared" si="3"/>
        <v>726</v>
      </c>
      <c r="E52" s="10">
        <v>255</v>
      </c>
      <c r="F52" s="10">
        <v>44</v>
      </c>
      <c r="G52" s="10">
        <v>43</v>
      </c>
      <c r="H52" s="10">
        <v>35</v>
      </c>
      <c r="I52" s="10">
        <v>248</v>
      </c>
      <c r="J52" s="10">
        <v>41</v>
      </c>
      <c r="K52" s="10">
        <v>0</v>
      </c>
      <c r="L52" s="10">
        <v>42</v>
      </c>
      <c r="M52" s="10">
        <v>18</v>
      </c>
      <c r="N52" s="4"/>
    </row>
    <row r="53" spans="1:14" ht="12.75">
      <c r="A53" s="4"/>
      <c r="B53" s="3" t="s">
        <v>23</v>
      </c>
      <c r="C53" s="3" t="s">
        <v>57</v>
      </c>
      <c r="D53" s="10">
        <f t="shared" si="3"/>
        <v>246</v>
      </c>
      <c r="E53" s="10">
        <v>61</v>
      </c>
      <c r="F53" s="10">
        <v>12</v>
      </c>
      <c r="G53" s="10">
        <v>10</v>
      </c>
      <c r="H53" s="10">
        <v>13</v>
      </c>
      <c r="I53" s="10">
        <v>117</v>
      </c>
      <c r="J53" s="10">
        <v>7</v>
      </c>
      <c r="K53" s="10">
        <v>0</v>
      </c>
      <c r="L53" s="10">
        <v>23</v>
      </c>
      <c r="M53" s="10">
        <v>3</v>
      </c>
      <c r="N53" s="4"/>
    </row>
    <row r="54" spans="1:14" ht="12.75">
      <c r="A54" s="4"/>
      <c r="B54" s="3" t="s">
        <v>23</v>
      </c>
      <c r="C54" s="3" t="s">
        <v>58</v>
      </c>
      <c r="D54" s="10">
        <f t="shared" si="3"/>
        <v>197</v>
      </c>
      <c r="E54" s="10">
        <v>48</v>
      </c>
      <c r="F54" s="10">
        <v>14</v>
      </c>
      <c r="G54" s="10">
        <v>8</v>
      </c>
      <c r="H54" s="10">
        <v>9</v>
      </c>
      <c r="I54" s="10">
        <v>84</v>
      </c>
      <c r="J54" s="10">
        <v>9</v>
      </c>
      <c r="K54" s="10">
        <v>0</v>
      </c>
      <c r="L54" s="10">
        <v>19</v>
      </c>
      <c r="M54" s="10">
        <v>6</v>
      </c>
      <c r="N54" s="4"/>
    </row>
    <row r="55" spans="1:14" ht="12.75">
      <c r="A55" s="4"/>
      <c r="B55" s="8"/>
      <c r="C55" s="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4"/>
    </row>
    <row r="56" spans="1:14" ht="12.75">
      <c r="A56" s="4"/>
      <c r="B56" s="3" t="s">
        <v>59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6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6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6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6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6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6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  <row r="95" ht="12">
      <c r="D95" s="2"/>
    </row>
    <row r="96" ht="12">
      <c r="D96" s="2"/>
    </row>
    <row r="97" ht="12">
      <c r="D97" s="2"/>
    </row>
  </sheetData>
  <mergeCells count="4">
    <mergeCell ref="B2:M2"/>
    <mergeCell ref="B4:M4"/>
    <mergeCell ref="B5:M5"/>
    <mergeCell ref="B8:M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2004-02-25T00:02:44Z</cp:lastPrinted>
  <dcterms:created xsi:type="dcterms:W3CDTF">2004-02-19T19:01:11Z</dcterms:created>
  <dcterms:modified xsi:type="dcterms:W3CDTF">2005-05-25T20:34:39Z</dcterms:modified>
  <cp:category/>
  <cp:version/>
  <cp:contentType/>
  <cp:contentStatus/>
</cp:coreProperties>
</file>