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301" sheetId="1" r:id="rId1"/>
  </sheets>
  <definedNames>
    <definedName name="_Key1" hidden="1">'CUAD1301'!$B$16:$B$46</definedName>
    <definedName name="_Order1" hidden="1">255</definedName>
    <definedName name="_Regression_Int" localSheetId="0" hidden="1">1</definedName>
    <definedName name="A_IMPRESIÓN_IM">'CUAD1301'!$A$1:$T$50</definedName>
    <definedName name="_xlnm.Print_Area" localSheetId="0">'CUAD1301'!$A$1:$K$50</definedName>
    <definedName name="Imprimir_área_IM" localSheetId="0">'CUAD1301'!$A$1:$K$50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<sst xmlns="http://schemas.openxmlformats.org/spreadsheetml/2006/main" count="44" uniqueCount="43">
  <si>
    <t>ANUARIO ESTADISTICO 2001</t>
  </si>
  <si>
    <t>ENTIDAD</t>
  </si>
  <si>
    <t>T O T A L</t>
  </si>
  <si>
    <t xml:space="preserve">     BASE</t>
  </si>
  <si>
    <t>CONFIANZA</t>
  </si>
  <si>
    <t>RESIDENTES</t>
  </si>
  <si>
    <t>HONORARIOS</t>
  </si>
  <si>
    <t>BECARIOS</t>
  </si>
  <si>
    <t>DISTRITO FEDERAL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</si>
  <si>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</si>
  <si>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</si>
  <si>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</si>
  <si>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</si>
  <si>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</si>
  <si>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</si>
  <si>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</si>
  <si>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</si>
  <si>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</si>
  <si>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</si>
  <si>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</si>
  <si>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</si>
  <si>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</si>
  <si>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</si>
  <si>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</si>
  <si>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</si>
  <si>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</si>
  <si>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</si>
  <si>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</si>
  <si>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</si>
  <si>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</si>
  <si>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</si>
  <si>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</si>
  <si>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</si>
  <si>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</si>
  <si>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</si>
  <si>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</si>
  <si>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</si>
  <si>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</si>
  <si>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</si>
  <si>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</si>
  <si>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</si>
  <si>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(+) INCLUYE PERSONAL DEL SISTEMA INTEGRAL DE TIENDAS Y FARMACIAS Y FOVISSSTE.</t>
  </si>
  <si>
    <t>13. 1  PERSONAL DEL ISSSTE EN NOMINA SEGUN TIPO DE NOMBRAMIENTO POR ENTIDAD FEDERATIVA (+).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</si>
</sst>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94"/>
  <sheetViews>
    <sheetView showGridLines="0" showZero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0.625" style="0" customWidth="1"/>
    <col min="3" max="3" width="11.625" style="0" customWidth="1"/>
    <col min="4" max="9" width="17.625" style="0" customWidth="1"/>
    <col min="10" max="10" width="8.625" style="0" customWidth="1"/>
    <col min="11" max="11" width="3.625" style="0" customWidth="1"/>
    <col min="12" max="14" width="7.625" style="0" customWidth="1"/>
    <col min="15" max="15" width="8.625" style="0" customWidth="1"/>
    <col min="16" max="16" width="7.625" style="0" customWidth="1"/>
    <col min="17" max="17" width="8.625" style="0" customWidth="1"/>
    <col min="18" max="18" width="7.625" style="0" customWidth="1"/>
    <col min="19" max="19" width="8.625" style="0" customWidth="1"/>
    <col min="20" max="20" width="7.625" style="0" customWidth="1"/>
  </cols>
  <sheetData>
    <row r="1" spans="1:12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/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3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13" t="s">
        <v>42</v>
      </c>
      <c r="C4" s="13"/>
      <c r="D4" s="13"/>
      <c r="E4" s="13"/>
      <c r="F4" s="13"/>
      <c r="G4" s="13"/>
      <c r="H4" s="13"/>
      <c r="I4" s="13"/>
      <c r="J4" s="13"/>
      <c r="K4" s="13"/>
      <c r="L4" s="3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10"/>
      <c r="C6" s="11"/>
      <c r="D6" s="11"/>
      <c r="E6" s="11"/>
      <c r="F6" s="11"/>
      <c r="G6" s="11"/>
      <c r="H6" s="11"/>
      <c r="I6" s="11"/>
      <c r="J6" s="11"/>
      <c r="K6" s="11"/>
      <c r="L6" s="3"/>
    </row>
    <row r="7" spans="1:12" ht="12.75">
      <c r="A7" s="3"/>
      <c r="B7" s="3"/>
      <c r="C7" s="3"/>
      <c r="D7" s="5"/>
      <c r="E7" s="3"/>
      <c r="F7" s="3"/>
      <c r="G7" s="3"/>
      <c r="H7" s="3"/>
      <c r="I7" s="3"/>
      <c r="J7" s="3"/>
      <c r="K7" s="3"/>
      <c r="L7" s="3"/>
    </row>
    <row r="8" spans="1:14" ht="12.75">
      <c r="A8" s="3"/>
      <c r="B8" s="6" t="s">
        <v>1</v>
      </c>
      <c r="C8" s="5"/>
      <c r="D8" s="7" t="s">
        <v>2</v>
      </c>
      <c r="E8" s="8" t="s">
        <v>3</v>
      </c>
      <c r="F8" s="7" t="s">
        <v>4</v>
      </c>
      <c r="G8" s="9" t="s">
        <v>5</v>
      </c>
      <c r="H8" s="7" t="s">
        <v>6</v>
      </c>
      <c r="I8" s="9" t="s">
        <v>7</v>
      </c>
      <c r="J8" s="5"/>
      <c r="K8" s="3"/>
      <c r="L8" s="5"/>
      <c r="N8" s="1"/>
    </row>
    <row r="9" spans="1:12" ht="12.75">
      <c r="A9" s="3"/>
      <c r="B9" s="10"/>
      <c r="C9" s="12"/>
      <c r="D9" s="11"/>
      <c r="E9" s="11"/>
      <c r="F9" s="11"/>
      <c r="G9" s="11"/>
      <c r="H9" s="11"/>
      <c r="I9" s="11"/>
      <c r="J9" s="11"/>
      <c r="K9" s="11"/>
      <c r="L9" s="3"/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23" ht="12.75">
      <c r="A11" s="3"/>
      <c r="B11" s="4" t="s">
        <v>2</v>
      </c>
      <c r="C11" s="5"/>
      <c r="D11" s="5">
        <f>IF(SUM(D13,D14)=SUM(E11:I11),SUM(E11:I11),"MAL")</f>
        <v>92008</v>
      </c>
      <c r="E11" s="5">
        <f>E13+E14</f>
        <v>68886</v>
      </c>
      <c r="F11" s="5">
        <f>F13+F14</f>
        <v>17603</v>
      </c>
      <c r="G11" s="5">
        <f>G13+G14</f>
        <v>1370</v>
      </c>
      <c r="H11" s="5">
        <f>H13+H14</f>
        <v>2239</v>
      </c>
      <c r="I11" s="5">
        <f>I13+I14</f>
        <v>1910</v>
      </c>
      <c r="J11" s="5"/>
      <c r="K11" s="5"/>
      <c r="L11" s="5"/>
      <c r="M11" s="1"/>
      <c r="N11" s="1"/>
      <c r="U11" s="1"/>
      <c r="V11" s="1"/>
      <c r="W11" s="1"/>
    </row>
    <row r="12" spans="1:23" ht="12.75">
      <c r="A12" s="3"/>
      <c r="B12" s="3"/>
      <c r="C12" s="5"/>
      <c r="D12" s="5"/>
      <c r="E12" s="5"/>
      <c r="F12" s="5"/>
      <c r="G12" s="5"/>
      <c r="H12" s="5"/>
      <c r="I12" s="5"/>
      <c r="J12" s="5"/>
      <c r="K12" s="5"/>
      <c r="L12" s="5"/>
      <c r="M12" s="1"/>
      <c r="N12" s="1"/>
      <c r="U12" s="1"/>
      <c r="V12" s="1"/>
      <c r="W12" s="1"/>
    </row>
    <row r="13" spans="1:23" ht="12.75">
      <c r="A13" s="3"/>
      <c r="B13" s="4" t="s">
        <v>8</v>
      </c>
      <c r="C13" s="5"/>
      <c r="D13" s="5">
        <f>SUM(E13:I13)</f>
        <v>33492</v>
      </c>
      <c r="E13" s="5">
        <f>23380+810</f>
        <v>24190</v>
      </c>
      <c r="F13" s="5">
        <f>6709+373</f>
        <v>7082</v>
      </c>
      <c r="G13" s="5">
        <v>1203</v>
      </c>
      <c r="H13" s="5">
        <f>639+35</f>
        <v>674</v>
      </c>
      <c r="I13" s="5">
        <v>343</v>
      </c>
      <c r="J13" s="5"/>
      <c r="K13" s="5"/>
      <c r="L13" s="5"/>
      <c r="M13" s="1"/>
      <c r="N13" s="1"/>
      <c r="U13" s="1"/>
      <c r="V13" s="1"/>
      <c r="W13" s="1"/>
    </row>
    <row r="14" spans="1:23" ht="12.75">
      <c r="A14" s="3"/>
      <c r="B14" s="4" t="s">
        <v>9</v>
      </c>
      <c r="C14" s="5"/>
      <c r="D14" s="5">
        <f>IF(SUM(D16:D46)=SUM(E14:I14),SUM(D16:D46),"MAL")</f>
        <v>58516</v>
      </c>
      <c r="E14" s="5">
        <f>SUM(E16:E46)</f>
        <v>44696</v>
      </c>
      <c r="F14" s="5">
        <f>SUM(F16:F46)</f>
        <v>10521</v>
      </c>
      <c r="G14" s="5">
        <f>SUM(G16:G46)</f>
        <v>167</v>
      </c>
      <c r="H14" s="5">
        <f>SUM(H16:H46)</f>
        <v>1565</v>
      </c>
      <c r="I14" s="5">
        <f>SUM(I16:I46)</f>
        <v>1567</v>
      </c>
      <c r="J14" s="5"/>
      <c r="K14" s="5"/>
      <c r="L14" s="5"/>
      <c r="M14" s="1"/>
      <c r="N14" s="1"/>
      <c r="U14" s="1"/>
      <c r="V14" s="1"/>
      <c r="W14" s="1"/>
    </row>
    <row r="15" spans="1:23" ht="12.75">
      <c r="A15" s="3"/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1"/>
      <c r="N15" s="1"/>
      <c r="U15" s="1"/>
      <c r="V15" s="1"/>
      <c r="W15" s="1"/>
    </row>
    <row r="16" spans="1:23" ht="12.75">
      <c r="A16" s="3"/>
      <c r="B16" s="4" t="s">
        <v>10</v>
      </c>
      <c r="C16" s="5"/>
      <c r="D16" s="5">
        <f aca="true" t="shared" si="0" ref="D16:D46">SUM(E16:I16)</f>
        <v>1073</v>
      </c>
      <c r="E16" s="5">
        <v>798</v>
      </c>
      <c r="F16" s="5">
        <v>223</v>
      </c>
      <c r="G16" s="5">
        <v>0</v>
      </c>
      <c r="H16" s="5">
        <v>9</v>
      </c>
      <c r="I16" s="5">
        <v>43</v>
      </c>
      <c r="J16" s="5"/>
      <c r="K16" s="5"/>
      <c r="L16" s="5"/>
      <c r="M16" s="1"/>
      <c r="N16" s="1"/>
      <c r="U16" s="1"/>
      <c r="V16" s="1"/>
      <c r="W16" s="1"/>
    </row>
    <row r="17" spans="1:23" ht="12.75">
      <c r="A17" s="3"/>
      <c r="B17" s="4" t="s">
        <v>11</v>
      </c>
      <c r="C17" s="5"/>
      <c r="D17" s="5">
        <f t="shared" si="0"/>
        <v>1873</v>
      </c>
      <c r="E17" s="5">
        <v>1502</v>
      </c>
      <c r="F17" s="5">
        <v>277</v>
      </c>
      <c r="G17" s="5">
        <v>0</v>
      </c>
      <c r="H17" s="5">
        <v>46</v>
      </c>
      <c r="I17" s="5">
        <v>48</v>
      </c>
      <c r="J17" s="5"/>
      <c r="K17" s="5"/>
      <c r="L17" s="5"/>
      <c r="M17" s="1"/>
      <c r="N17" s="1"/>
      <c r="U17" s="1"/>
      <c r="V17" s="1"/>
      <c r="W17" s="1"/>
    </row>
    <row r="18" spans="1:23" ht="12.75">
      <c r="A18" s="3"/>
      <c r="B18" s="4" t="s">
        <v>12</v>
      </c>
      <c r="C18" s="5"/>
      <c r="D18" s="5">
        <f t="shared" si="0"/>
        <v>1181</v>
      </c>
      <c r="E18" s="5">
        <v>845</v>
      </c>
      <c r="F18" s="5">
        <v>231</v>
      </c>
      <c r="G18" s="5">
        <v>0</v>
      </c>
      <c r="H18" s="5">
        <v>89</v>
      </c>
      <c r="I18" s="5">
        <v>16</v>
      </c>
      <c r="J18" s="5"/>
      <c r="K18" s="5"/>
      <c r="L18" s="5"/>
      <c r="M18" s="1"/>
      <c r="N18" s="1"/>
      <c r="U18" s="1"/>
      <c r="V18" s="1"/>
      <c r="W18" s="1"/>
    </row>
    <row r="19" spans="1:23" ht="12.75">
      <c r="A19" s="3"/>
      <c r="B19" s="4" t="s">
        <v>13</v>
      </c>
      <c r="C19" s="5"/>
      <c r="D19" s="5">
        <f t="shared" si="0"/>
        <v>855</v>
      </c>
      <c r="E19" s="5">
        <v>602</v>
      </c>
      <c r="F19" s="5">
        <v>204</v>
      </c>
      <c r="G19" s="5">
        <v>0</v>
      </c>
      <c r="H19" s="5">
        <v>24</v>
      </c>
      <c r="I19" s="5">
        <v>25</v>
      </c>
      <c r="J19" s="5"/>
      <c r="K19" s="5"/>
      <c r="L19" s="5"/>
      <c r="M19" s="1"/>
      <c r="N19" s="1"/>
      <c r="U19" s="1"/>
      <c r="V19" s="1"/>
      <c r="W19" s="1"/>
    </row>
    <row r="20" spans="1:23" ht="12.75">
      <c r="A20" s="3"/>
      <c r="B20" s="4" t="s">
        <v>14</v>
      </c>
      <c r="C20" s="5"/>
      <c r="D20" s="5">
        <f t="shared" si="0"/>
        <v>2206</v>
      </c>
      <c r="E20" s="5">
        <v>1712</v>
      </c>
      <c r="F20" s="5">
        <v>389</v>
      </c>
      <c r="G20" s="5">
        <v>0</v>
      </c>
      <c r="H20" s="5">
        <v>16</v>
      </c>
      <c r="I20" s="5">
        <v>89</v>
      </c>
      <c r="J20" s="5"/>
      <c r="K20" s="5"/>
      <c r="L20" s="5"/>
      <c r="M20" s="1"/>
      <c r="N20" s="1"/>
      <c r="U20" s="1"/>
      <c r="V20" s="1"/>
      <c r="W20" s="1"/>
    </row>
    <row r="21" spans="1:23" ht="12.75">
      <c r="A21" s="3"/>
      <c r="B21" s="4" t="s">
        <v>15</v>
      </c>
      <c r="C21" s="5"/>
      <c r="D21" s="5">
        <f t="shared" si="0"/>
        <v>911</v>
      </c>
      <c r="E21" s="5">
        <v>624</v>
      </c>
      <c r="F21" s="5">
        <v>235</v>
      </c>
      <c r="G21" s="5">
        <v>0</v>
      </c>
      <c r="H21" s="5">
        <v>25</v>
      </c>
      <c r="I21" s="5">
        <v>27</v>
      </c>
      <c r="J21" s="5"/>
      <c r="K21" s="5"/>
      <c r="L21" s="5"/>
      <c r="M21" s="1"/>
      <c r="N21" s="1"/>
      <c r="U21" s="1"/>
      <c r="V21" s="1"/>
      <c r="W21" s="1"/>
    </row>
    <row r="22" spans="1:23" ht="12.75">
      <c r="A22" s="3"/>
      <c r="B22" s="4" t="s">
        <v>16</v>
      </c>
      <c r="C22" s="5"/>
      <c r="D22" s="5">
        <f t="shared" si="0"/>
        <v>1786</v>
      </c>
      <c r="E22" s="5">
        <v>1337</v>
      </c>
      <c r="F22" s="5">
        <v>323</v>
      </c>
      <c r="G22" s="5">
        <v>0</v>
      </c>
      <c r="H22" s="5">
        <v>67</v>
      </c>
      <c r="I22" s="5">
        <v>59</v>
      </c>
      <c r="J22" s="5"/>
      <c r="K22" s="5"/>
      <c r="L22" s="5"/>
      <c r="M22" s="1"/>
      <c r="N22" s="1"/>
      <c r="U22" s="1"/>
      <c r="V22" s="1"/>
      <c r="W22" s="1"/>
    </row>
    <row r="23" spans="1:23" ht="12.75">
      <c r="A23" s="3"/>
      <c r="B23" s="4" t="s">
        <v>17</v>
      </c>
      <c r="C23" s="5"/>
      <c r="D23" s="5">
        <f t="shared" si="0"/>
        <v>2236</v>
      </c>
      <c r="E23" s="5">
        <v>1668</v>
      </c>
      <c r="F23" s="5">
        <v>407</v>
      </c>
      <c r="G23" s="5">
        <v>0</v>
      </c>
      <c r="H23" s="5">
        <v>104</v>
      </c>
      <c r="I23" s="5">
        <v>57</v>
      </c>
      <c r="J23" s="5"/>
      <c r="K23" s="5"/>
      <c r="L23" s="5"/>
      <c r="M23" s="1"/>
      <c r="N23" s="1"/>
      <c r="U23" s="1"/>
      <c r="V23" s="1"/>
      <c r="W23" s="1"/>
    </row>
    <row r="24" spans="1:23" ht="12.75">
      <c r="A24" s="3"/>
      <c r="B24" s="4" t="s">
        <v>18</v>
      </c>
      <c r="C24" s="5"/>
      <c r="D24" s="5">
        <f t="shared" si="0"/>
        <v>1881</v>
      </c>
      <c r="E24" s="5">
        <v>1304</v>
      </c>
      <c r="F24" s="5">
        <v>389</v>
      </c>
      <c r="G24" s="5">
        <v>0</v>
      </c>
      <c r="H24" s="5">
        <v>117</v>
      </c>
      <c r="I24" s="5">
        <v>71</v>
      </c>
      <c r="J24" s="5"/>
      <c r="K24" s="5"/>
      <c r="L24" s="5"/>
      <c r="M24" s="1"/>
      <c r="N24" s="1"/>
      <c r="U24" s="1"/>
      <c r="V24" s="1"/>
      <c r="W24" s="1"/>
    </row>
    <row r="25" spans="1:23" ht="12.75">
      <c r="A25" s="3"/>
      <c r="B25" s="4" t="s">
        <v>19</v>
      </c>
      <c r="C25" s="5"/>
      <c r="D25" s="5">
        <f t="shared" si="0"/>
        <v>2673</v>
      </c>
      <c r="E25" s="5">
        <v>2118</v>
      </c>
      <c r="F25" s="5">
        <v>417</v>
      </c>
      <c r="G25" s="5">
        <v>0</v>
      </c>
      <c r="H25" s="5">
        <v>53</v>
      </c>
      <c r="I25" s="5">
        <v>85</v>
      </c>
      <c r="J25" s="5"/>
      <c r="K25" s="5"/>
      <c r="L25" s="5"/>
      <c r="M25" s="1"/>
      <c r="N25" s="1"/>
      <c r="U25" s="1"/>
      <c r="V25" s="1"/>
      <c r="W25" s="1"/>
    </row>
    <row r="26" spans="1:23" ht="12.75">
      <c r="A26" s="3"/>
      <c r="B26" s="4" t="s">
        <v>20</v>
      </c>
      <c r="C26" s="5"/>
      <c r="D26" s="5">
        <f t="shared" si="0"/>
        <v>2597</v>
      </c>
      <c r="E26" s="5">
        <v>1971</v>
      </c>
      <c r="F26" s="5">
        <v>514</v>
      </c>
      <c r="G26" s="5">
        <v>0</v>
      </c>
      <c r="H26" s="5">
        <v>44</v>
      </c>
      <c r="I26" s="5">
        <v>68</v>
      </c>
      <c r="J26" s="5"/>
      <c r="K26" s="5"/>
      <c r="L26" s="5"/>
      <c r="M26" s="1"/>
      <c r="N26" s="1"/>
      <c r="U26" s="1"/>
      <c r="V26" s="1"/>
      <c r="W26" s="1"/>
    </row>
    <row r="27" spans="1:23" ht="12.75">
      <c r="A27" s="3"/>
      <c r="B27" s="4" t="s">
        <v>21</v>
      </c>
      <c r="C27" s="5"/>
      <c r="D27" s="5">
        <f t="shared" si="0"/>
        <v>1564</v>
      </c>
      <c r="E27" s="5">
        <v>1142</v>
      </c>
      <c r="F27" s="5">
        <v>324</v>
      </c>
      <c r="G27" s="5">
        <v>0</v>
      </c>
      <c r="H27" s="5">
        <v>59</v>
      </c>
      <c r="I27" s="5">
        <v>39</v>
      </c>
      <c r="J27" s="5"/>
      <c r="K27" s="5"/>
      <c r="L27" s="5"/>
      <c r="M27" s="1"/>
      <c r="N27" s="1"/>
      <c r="U27" s="1"/>
      <c r="V27" s="1"/>
      <c r="W27" s="1"/>
    </row>
    <row r="28" spans="1:23" ht="12.75">
      <c r="A28" s="3"/>
      <c r="B28" s="4" t="s">
        <v>22</v>
      </c>
      <c r="C28" s="5"/>
      <c r="D28" s="5">
        <f t="shared" si="0"/>
        <v>2870</v>
      </c>
      <c r="E28" s="5">
        <v>2233</v>
      </c>
      <c r="F28" s="5">
        <v>438</v>
      </c>
      <c r="G28" s="5">
        <v>99</v>
      </c>
      <c r="H28" s="5">
        <v>57</v>
      </c>
      <c r="I28" s="5">
        <v>43</v>
      </c>
      <c r="J28" s="5"/>
      <c r="K28" s="5"/>
      <c r="L28" s="5"/>
      <c r="M28" s="1"/>
      <c r="N28" s="1"/>
      <c r="U28" s="1"/>
      <c r="V28" s="1"/>
      <c r="W28" s="1"/>
    </row>
    <row r="29" spans="1:23" ht="12.75">
      <c r="A29" s="3"/>
      <c r="B29" s="4" t="s">
        <v>23</v>
      </c>
      <c r="C29" s="5"/>
      <c r="D29" s="5">
        <f t="shared" si="0"/>
        <v>2418</v>
      </c>
      <c r="E29" s="5">
        <v>1820</v>
      </c>
      <c r="F29" s="5">
        <v>524</v>
      </c>
      <c r="G29" s="5">
        <v>0</v>
      </c>
      <c r="H29" s="5">
        <v>63</v>
      </c>
      <c r="I29" s="5">
        <v>11</v>
      </c>
      <c r="J29" s="5"/>
      <c r="K29" s="5"/>
      <c r="L29" s="5"/>
      <c r="M29" s="1"/>
      <c r="N29" s="1"/>
      <c r="U29" s="1"/>
      <c r="V29" s="1"/>
      <c r="W29" s="1"/>
    </row>
    <row r="30" spans="1:23" ht="12.75">
      <c r="A30" s="3"/>
      <c r="B30" s="4" t="s">
        <v>24</v>
      </c>
      <c r="C30" s="5"/>
      <c r="D30" s="5">
        <f t="shared" si="0"/>
        <v>2987</v>
      </c>
      <c r="E30" s="5">
        <v>2361</v>
      </c>
      <c r="F30" s="5">
        <v>454</v>
      </c>
      <c r="G30" s="5">
        <v>0</v>
      </c>
      <c r="H30" s="5">
        <v>72</v>
      </c>
      <c r="I30" s="5">
        <v>100</v>
      </c>
      <c r="J30" s="5"/>
      <c r="K30" s="5"/>
      <c r="L30" s="5"/>
      <c r="M30" s="1"/>
      <c r="N30" s="1"/>
      <c r="U30" s="1"/>
      <c r="V30" s="1"/>
      <c r="W30" s="1"/>
    </row>
    <row r="31" spans="1:23" ht="12.75">
      <c r="A31" s="3"/>
      <c r="B31" s="4" t="s">
        <v>25</v>
      </c>
      <c r="C31" s="5"/>
      <c r="D31" s="5">
        <f t="shared" si="0"/>
        <v>1843</v>
      </c>
      <c r="E31" s="5">
        <v>1433</v>
      </c>
      <c r="F31" s="5">
        <v>341</v>
      </c>
      <c r="G31" s="5">
        <v>0</v>
      </c>
      <c r="H31" s="5">
        <v>25</v>
      </c>
      <c r="I31" s="5">
        <v>44</v>
      </c>
      <c r="J31" s="5"/>
      <c r="K31" s="5"/>
      <c r="L31" s="5"/>
      <c r="M31" s="1"/>
      <c r="N31" s="1"/>
      <c r="U31" s="1"/>
      <c r="V31" s="1"/>
      <c r="W31" s="1"/>
    </row>
    <row r="32" spans="1:23" ht="12.75">
      <c r="A32" s="3"/>
      <c r="B32" s="4" t="s">
        <v>26</v>
      </c>
      <c r="C32" s="5"/>
      <c r="D32" s="5">
        <f t="shared" si="0"/>
        <v>1201</v>
      </c>
      <c r="E32" s="5">
        <v>898</v>
      </c>
      <c r="F32" s="5">
        <v>257</v>
      </c>
      <c r="G32" s="5">
        <v>0</v>
      </c>
      <c r="H32" s="5">
        <v>24</v>
      </c>
      <c r="I32" s="5">
        <v>22</v>
      </c>
      <c r="J32" s="5"/>
      <c r="K32" s="5"/>
      <c r="L32" s="5"/>
      <c r="M32" s="1"/>
      <c r="N32" s="1"/>
      <c r="U32" s="1"/>
      <c r="V32" s="1"/>
      <c r="W32" s="1"/>
    </row>
    <row r="33" spans="1:23" ht="12.75">
      <c r="A33" s="3"/>
      <c r="B33" s="4" t="s">
        <v>27</v>
      </c>
      <c r="C33" s="5"/>
      <c r="D33" s="5">
        <f t="shared" si="0"/>
        <v>2631</v>
      </c>
      <c r="E33" s="5">
        <v>2095</v>
      </c>
      <c r="F33" s="5">
        <v>397</v>
      </c>
      <c r="G33" s="5">
        <v>67</v>
      </c>
      <c r="H33" s="5">
        <v>34</v>
      </c>
      <c r="I33" s="5">
        <v>38</v>
      </c>
      <c r="J33" s="5"/>
      <c r="K33" s="5"/>
      <c r="L33" s="5"/>
      <c r="M33" s="1"/>
      <c r="N33" s="1"/>
      <c r="U33" s="1"/>
      <c r="V33" s="1"/>
      <c r="W33" s="1"/>
    </row>
    <row r="34" spans="1:23" ht="12.75">
      <c r="A34" s="3"/>
      <c r="B34" s="4" t="s">
        <v>28</v>
      </c>
      <c r="C34" s="5"/>
      <c r="D34" s="5">
        <f t="shared" si="0"/>
        <v>2234</v>
      </c>
      <c r="E34" s="5">
        <v>1664</v>
      </c>
      <c r="F34" s="5">
        <v>358</v>
      </c>
      <c r="G34" s="5">
        <v>0</v>
      </c>
      <c r="H34" s="5">
        <v>115</v>
      </c>
      <c r="I34" s="5">
        <v>97</v>
      </c>
      <c r="J34" s="5"/>
      <c r="K34" s="5"/>
      <c r="L34" s="5"/>
      <c r="M34" s="1"/>
      <c r="N34" s="1"/>
      <c r="U34" s="1"/>
      <c r="V34" s="1"/>
      <c r="W34" s="1"/>
    </row>
    <row r="35" spans="1:23" ht="12.75">
      <c r="A35" s="3"/>
      <c r="B35" s="4" t="s">
        <v>29</v>
      </c>
      <c r="C35" s="5"/>
      <c r="D35" s="5">
        <f t="shared" si="0"/>
        <v>2068</v>
      </c>
      <c r="E35" s="5">
        <v>1680</v>
      </c>
      <c r="F35" s="5">
        <v>308</v>
      </c>
      <c r="G35" s="5">
        <v>1</v>
      </c>
      <c r="H35" s="5">
        <v>29</v>
      </c>
      <c r="I35" s="5">
        <v>50</v>
      </c>
      <c r="J35" s="5"/>
      <c r="K35" s="5"/>
      <c r="L35" s="5"/>
      <c r="M35" s="1"/>
      <c r="N35" s="1"/>
      <c r="U35" s="1"/>
      <c r="V35" s="1"/>
      <c r="W35" s="1"/>
    </row>
    <row r="36" spans="1:23" ht="12.75">
      <c r="A36" s="3"/>
      <c r="B36" s="4" t="s">
        <v>30</v>
      </c>
      <c r="C36" s="5"/>
      <c r="D36" s="5">
        <f t="shared" si="0"/>
        <v>999</v>
      </c>
      <c r="E36" s="5">
        <v>762</v>
      </c>
      <c r="F36" s="5">
        <v>187</v>
      </c>
      <c r="G36" s="5">
        <v>0</v>
      </c>
      <c r="H36" s="5">
        <v>22</v>
      </c>
      <c r="I36" s="5">
        <v>28</v>
      </c>
      <c r="J36" s="5"/>
      <c r="K36" s="5"/>
      <c r="L36" s="5"/>
      <c r="M36" s="1"/>
      <c r="N36" s="1"/>
      <c r="U36" s="1"/>
      <c r="V36" s="1"/>
      <c r="W36" s="1"/>
    </row>
    <row r="37" spans="1:23" ht="12.75">
      <c r="A37" s="3"/>
      <c r="B37" s="4" t="s">
        <v>31</v>
      </c>
      <c r="C37" s="5"/>
      <c r="D37" s="5">
        <f t="shared" si="0"/>
        <v>1069</v>
      </c>
      <c r="E37" s="5">
        <v>721</v>
      </c>
      <c r="F37" s="5">
        <v>280</v>
      </c>
      <c r="G37" s="5">
        <v>0</v>
      </c>
      <c r="H37" s="5">
        <v>44</v>
      </c>
      <c r="I37" s="5">
        <v>24</v>
      </c>
      <c r="J37" s="5"/>
      <c r="K37" s="5"/>
      <c r="L37" s="5"/>
      <c r="M37" s="1"/>
      <c r="N37" s="1"/>
      <c r="U37" s="1"/>
      <c r="V37" s="1"/>
      <c r="W37" s="1"/>
    </row>
    <row r="38" spans="1:23" ht="12.75">
      <c r="A38" s="3"/>
      <c r="B38" s="4" t="s">
        <v>32</v>
      </c>
      <c r="C38" s="5"/>
      <c r="D38" s="5">
        <f t="shared" si="0"/>
        <v>1531</v>
      </c>
      <c r="E38" s="5">
        <v>1176</v>
      </c>
      <c r="F38" s="5">
        <v>310</v>
      </c>
      <c r="G38" s="5">
        <v>0</v>
      </c>
      <c r="H38" s="5">
        <v>27</v>
      </c>
      <c r="I38" s="5">
        <v>18</v>
      </c>
      <c r="J38" s="5"/>
      <c r="K38" s="5"/>
      <c r="L38" s="5"/>
      <c r="M38" s="1"/>
      <c r="N38" s="1"/>
      <c r="U38" s="1"/>
      <c r="V38" s="1"/>
      <c r="W38" s="1"/>
    </row>
    <row r="39" spans="1:23" ht="12.75">
      <c r="A39" s="3"/>
      <c r="B39" s="4" t="s">
        <v>33</v>
      </c>
      <c r="C39" s="5"/>
      <c r="D39" s="5">
        <f t="shared" si="0"/>
        <v>2550</v>
      </c>
      <c r="E39" s="5">
        <v>1946</v>
      </c>
      <c r="F39" s="5">
        <v>437</v>
      </c>
      <c r="G39" s="5">
        <v>0</v>
      </c>
      <c r="H39" s="5">
        <v>76</v>
      </c>
      <c r="I39" s="5">
        <v>91</v>
      </c>
      <c r="J39" s="5"/>
      <c r="K39" s="5"/>
      <c r="L39" s="5"/>
      <c r="M39" s="1"/>
      <c r="N39" s="1"/>
      <c r="U39" s="1"/>
      <c r="V39" s="1"/>
      <c r="W39" s="1"/>
    </row>
    <row r="40" spans="1:23" ht="12.75">
      <c r="A40" s="3"/>
      <c r="B40" s="4" t="s">
        <v>34</v>
      </c>
      <c r="C40" s="5"/>
      <c r="D40" s="5">
        <f t="shared" si="0"/>
        <v>2193</v>
      </c>
      <c r="E40" s="5">
        <v>1763</v>
      </c>
      <c r="F40" s="5">
        <v>371</v>
      </c>
      <c r="G40" s="5">
        <v>0</v>
      </c>
      <c r="H40" s="5">
        <v>29</v>
      </c>
      <c r="I40" s="5">
        <v>30</v>
      </c>
      <c r="J40" s="5"/>
      <c r="K40" s="5"/>
      <c r="L40" s="5"/>
      <c r="M40" s="1"/>
      <c r="N40" s="1"/>
      <c r="U40" s="1"/>
      <c r="V40" s="1"/>
      <c r="W40" s="1"/>
    </row>
    <row r="41" spans="1:23" ht="12.75">
      <c r="A41" s="3"/>
      <c r="B41" s="4" t="s">
        <v>35</v>
      </c>
      <c r="C41" s="5"/>
      <c r="D41" s="5">
        <f t="shared" si="0"/>
        <v>1001</v>
      </c>
      <c r="E41" s="5">
        <v>687</v>
      </c>
      <c r="F41" s="5">
        <v>200</v>
      </c>
      <c r="G41" s="5">
        <v>0</v>
      </c>
      <c r="H41" s="5">
        <v>62</v>
      </c>
      <c r="I41" s="5">
        <v>52</v>
      </c>
      <c r="J41" s="5"/>
      <c r="K41" s="5"/>
      <c r="L41" s="5"/>
      <c r="M41" s="1"/>
      <c r="N41" s="1"/>
      <c r="U41" s="1"/>
      <c r="V41" s="1"/>
      <c r="W41" s="1"/>
    </row>
    <row r="42" spans="1:23" ht="12.75">
      <c r="A42" s="3"/>
      <c r="B42" s="4" t="s">
        <v>36</v>
      </c>
      <c r="C42" s="5"/>
      <c r="D42" s="5">
        <f t="shared" si="0"/>
        <v>3147</v>
      </c>
      <c r="E42" s="5">
        <v>2528</v>
      </c>
      <c r="F42" s="5">
        <v>473</v>
      </c>
      <c r="G42" s="5">
        <v>0</v>
      </c>
      <c r="H42" s="5">
        <v>40</v>
      </c>
      <c r="I42" s="5">
        <v>106</v>
      </c>
      <c r="J42" s="5"/>
      <c r="K42" s="5"/>
      <c r="L42" s="5"/>
      <c r="M42" s="1"/>
      <c r="N42" s="1"/>
      <c r="U42" s="1"/>
      <c r="V42" s="1"/>
      <c r="W42" s="1"/>
    </row>
    <row r="43" spans="1:23" ht="12.75">
      <c r="A43" s="3"/>
      <c r="B43" s="4" t="s">
        <v>37</v>
      </c>
      <c r="C43" s="5"/>
      <c r="D43" s="5">
        <f t="shared" si="0"/>
        <v>779</v>
      </c>
      <c r="E43" s="5">
        <v>537</v>
      </c>
      <c r="F43" s="5">
        <v>201</v>
      </c>
      <c r="G43" s="5">
        <v>0</v>
      </c>
      <c r="H43" s="5">
        <v>11</v>
      </c>
      <c r="I43" s="5">
        <v>30</v>
      </c>
      <c r="J43" s="5"/>
      <c r="K43" s="5"/>
      <c r="L43" s="5"/>
      <c r="M43" s="1"/>
      <c r="N43" s="1"/>
      <c r="U43" s="1"/>
      <c r="V43" s="1"/>
      <c r="W43" s="1"/>
    </row>
    <row r="44" spans="1:23" ht="12.75">
      <c r="A44" s="3"/>
      <c r="B44" s="4" t="s">
        <v>38</v>
      </c>
      <c r="C44" s="5"/>
      <c r="D44" s="5">
        <f t="shared" si="0"/>
        <v>3523</v>
      </c>
      <c r="E44" s="5">
        <v>2807</v>
      </c>
      <c r="F44" s="5">
        <v>541</v>
      </c>
      <c r="G44" s="5">
        <v>0</v>
      </c>
      <c r="H44" s="5">
        <v>90</v>
      </c>
      <c r="I44" s="5">
        <v>85</v>
      </c>
      <c r="J44" s="5"/>
      <c r="K44" s="5"/>
      <c r="L44" s="5"/>
      <c r="M44" s="1"/>
      <c r="N44" s="1"/>
      <c r="U44" s="1"/>
      <c r="V44" s="1"/>
      <c r="W44" s="1"/>
    </row>
    <row r="45" spans="1:23" ht="12.75">
      <c r="A45" s="3"/>
      <c r="B45" s="4" t="s">
        <v>39</v>
      </c>
      <c r="C45" s="5"/>
      <c r="D45" s="5">
        <f t="shared" si="0"/>
        <v>1460</v>
      </c>
      <c r="E45" s="5">
        <v>1122</v>
      </c>
      <c r="F45" s="5">
        <v>278</v>
      </c>
      <c r="G45" s="5">
        <v>0</v>
      </c>
      <c r="H45" s="5">
        <v>32</v>
      </c>
      <c r="I45" s="5">
        <v>28</v>
      </c>
      <c r="J45" s="5"/>
      <c r="K45" s="5"/>
      <c r="L45" s="5"/>
      <c r="M45" s="1"/>
      <c r="N45" s="1"/>
      <c r="U45" s="1"/>
      <c r="V45" s="1"/>
      <c r="W45" s="1"/>
    </row>
    <row r="46" spans="1:23" ht="12.75">
      <c r="A46" s="3"/>
      <c r="B46" s="4" t="s">
        <v>40</v>
      </c>
      <c r="C46" s="5"/>
      <c r="D46" s="5">
        <f t="shared" si="0"/>
        <v>1176</v>
      </c>
      <c r="E46" s="5">
        <v>840</v>
      </c>
      <c r="F46" s="5">
        <v>233</v>
      </c>
      <c r="G46" s="5">
        <v>0</v>
      </c>
      <c r="H46" s="5">
        <v>60</v>
      </c>
      <c r="I46" s="5">
        <v>43</v>
      </c>
      <c r="J46" s="5"/>
      <c r="K46" s="5"/>
      <c r="L46" s="5"/>
      <c r="M46" s="1"/>
      <c r="N46" s="1"/>
      <c r="U46" s="1"/>
      <c r="V46" s="1"/>
      <c r="W46" s="1"/>
    </row>
    <row r="47" spans="1:23" ht="12.75">
      <c r="A47" s="3"/>
      <c r="B47" s="10"/>
      <c r="C47" s="12"/>
      <c r="D47" s="12"/>
      <c r="E47" s="12"/>
      <c r="F47" s="12"/>
      <c r="G47" s="12"/>
      <c r="H47" s="11"/>
      <c r="I47" s="11"/>
      <c r="J47" s="12"/>
      <c r="K47" s="12"/>
      <c r="L47" s="5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3"/>
      <c r="B48" s="4" t="s">
        <v>41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3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3"/>
      <c r="B50" s="3"/>
      <c r="C50" s="5"/>
      <c r="D50" s="5"/>
      <c r="E50" s="5"/>
      <c r="F50" s="5"/>
      <c r="G50" s="5"/>
      <c r="H50" s="5"/>
      <c r="I50" s="5"/>
      <c r="J50" s="5"/>
      <c r="K50" s="5"/>
      <c r="L50" s="5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3"/>
      <c r="B51" s="3"/>
      <c r="C51" s="5"/>
      <c r="D51" s="5"/>
      <c r="E51" s="5"/>
      <c r="F51" s="5"/>
      <c r="G51" s="5"/>
      <c r="H51" s="5"/>
      <c r="I51" s="5"/>
      <c r="J51" s="5"/>
      <c r="K51" s="5"/>
      <c r="L51" s="5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3"/>
      <c r="B52" s="3"/>
      <c r="C52" s="5"/>
      <c r="D52" s="5"/>
      <c r="E52" s="5"/>
      <c r="F52" s="5"/>
      <c r="G52" s="5"/>
      <c r="H52" s="5"/>
      <c r="I52" s="5"/>
      <c r="J52" s="5"/>
      <c r="K52" s="5"/>
      <c r="L52" s="5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>
      <c r="A53" s="3"/>
      <c r="B53" s="3"/>
      <c r="C53" s="5"/>
      <c r="D53" s="5"/>
      <c r="E53" s="5"/>
      <c r="F53" s="5"/>
      <c r="G53" s="5"/>
      <c r="H53" s="5"/>
      <c r="I53" s="5"/>
      <c r="J53" s="5"/>
      <c r="K53" s="5"/>
      <c r="L53" s="5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>
      <c r="A54" s="3"/>
      <c r="B54" s="3"/>
      <c r="C54" s="5"/>
      <c r="D54" s="5"/>
      <c r="E54" s="5"/>
      <c r="F54" s="5"/>
      <c r="G54" s="5"/>
      <c r="H54" s="5"/>
      <c r="I54" s="5"/>
      <c r="J54" s="5"/>
      <c r="K54" s="5"/>
      <c r="L54" s="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>
      <c r="A55" s="3"/>
      <c r="B55" s="3"/>
      <c r="C55" s="5"/>
      <c r="D55" s="5"/>
      <c r="E55" s="5"/>
      <c r="F55" s="5"/>
      <c r="G55" s="5"/>
      <c r="H55" s="5"/>
      <c r="I55" s="5"/>
      <c r="J55" s="5"/>
      <c r="K55" s="5"/>
      <c r="L55" s="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>
      <c r="A56" s="3"/>
      <c r="B56" s="3"/>
      <c r="C56" s="5"/>
      <c r="D56" s="5"/>
      <c r="E56" s="5"/>
      <c r="F56" s="5"/>
      <c r="G56" s="5"/>
      <c r="H56" s="5"/>
      <c r="I56" s="5"/>
      <c r="J56" s="5"/>
      <c r="K56" s="5"/>
      <c r="L56" s="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>
      <c r="A57" s="3"/>
      <c r="B57" s="3"/>
      <c r="C57" s="5"/>
      <c r="D57" s="5"/>
      <c r="E57" s="5"/>
      <c r="F57" s="5"/>
      <c r="G57" s="5"/>
      <c r="H57" s="5"/>
      <c r="I57" s="5"/>
      <c r="J57" s="5"/>
      <c r="K57" s="5"/>
      <c r="L57" s="5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>
      <c r="A58" s="3"/>
      <c r="B58" s="3"/>
      <c r="C58" s="5"/>
      <c r="D58" s="5"/>
      <c r="E58" s="5"/>
      <c r="F58" s="5"/>
      <c r="G58" s="5"/>
      <c r="H58" s="5"/>
      <c r="I58" s="5"/>
      <c r="J58" s="5"/>
      <c r="K58" s="5"/>
      <c r="L58" s="5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>
      <c r="A59" s="3"/>
      <c r="B59" s="3"/>
      <c r="C59" s="5"/>
      <c r="D59" s="5"/>
      <c r="E59" s="5"/>
      <c r="F59" s="5"/>
      <c r="G59" s="5"/>
      <c r="H59" s="5"/>
      <c r="I59" s="5"/>
      <c r="J59" s="5"/>
      <c r="K59" s="5"/>
      <c r="L59" s="5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>
      <c r="A60" s="3"/>
      <c r="B60" s="3"/>
      <c r="C60" s="5"/>
      <c r="D60" s="5"/>
      <c r="E60" s="5"/>
      <c r="F60" s="5"/>
      <c r="G60" s="5"/>
      <c r="H60" s="5"/>
      <c r="I60" s="5"/>
      <c r="J60" s="5"/>
      <c r="K60" s="5"/>
      <c r="L60" s="5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>
      <c r="A61" s="3"/>
      <c r="B61" s="3"/>
      <c r="C61" s="5"/>
      <c r="D61" s="5"/>
      <c r="E61" s="5"/>
      <c r="F61" s="5"/>
      <c r="G61" s="5"/>
      <c r="H61" s="5"/>
      <c r="I61" s="5"/>
      <c r="J61" s="5"/>
      <c r="K61" s="5"/>
      <c r="L61" s="5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>
      <c r="A62" s="3"/>
      <c r="B62" s="3"/>
      <c r="C62" s="5"/>
      <c r="D62" s="5"/>
      <c r="E62" s="5"/>
      <c r="F62" s="5"/>
      <c r="G62" s="5"/>
      <c r="H62" s="5"/>
      <c r="I62" s="5"/>
      <c r="J62" s="5"/>
      <c r="K62" s="5"/>
      <c r="L62" s="5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>
      <c r="A63" s="3"/>
      <c r="B63" s="3"/>
      <c r="C63" s="5"/>
      <c r="D63" s="5"/>
      <c r="E63" s="5"/>
      <c r="F63" s="5"/>
      <c r="G63" s="5"/>
      <c r="H63" s="5"/>
      <c r="I63" s="5"/>
      <c r="J63" s="5"/>
      <c r="K63" s="5"/>
      <c r="L63" s="5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>
      <c r="A64" s="3"/>
      <c r="B64" s="3"/>
      <c r="C64" s="5"/>
      <c r="D64" s="5"/>
      <c r="E64" s="5"/>
      <c r="F64" s="5"/>
      <c r="G64" s="5"/>
      <c r="H64" s="5"/>
      <c r="I64" s="5"/>
      <c r="J64" s="5"/>
      <c r="K64" s="5"/>
      <c r="L64" s="5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>
      <c r="A65" s="3"/>
      <c r="B65" s="3"/>
      <c r="C65" s="5"/>
      <c r="D65" s="5"/>
      <c r="E65" s="5"/>
      <c r="F65" s="5"/>
      <c r="G65" s="5"/>
      <c r="H65" s="5"/>
      <c r="I65" s="5"/>
      <c r="J65" s="5"/>
      <c r="K65" s="5"/>
      <c r="L65" s="5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>
      <c r="A66" s="3"/>
      <c r="B66" s="3"/>
      <c r="C66" s="5"/>
      <c r="D66" s="5"/>
      <c r="E66" s="5"/>
      <c r="F66" s="5"/>
      <c r="G66" s="5"/>
      <c r="H66" s="5"/>
      <c r="I66" s="5"/>
      <c r="J66" s="5"/>
      <c r="K66" s="5"/>
      <c r="L66" s="5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>
      <c r="A67" s="3"/>
      <c r="B67" s="3"/>
      <c r="C67" s="5"/>
      <c r="D67" s="5"/>
      <c r="E67" s="5"/>
      <c r="F67" s="5"/>
      <c r="G67" s="5"/>
      <c r="H67" s="5"/>
      <c r="I67" s="5"/>
      <c r="J67" s="5"/>
      <c r="K67" s="5"/>
      <c r="L67" s="5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3"/>
      <c r="B68" s="3"/>
      <c r="C68" s="5"/>
      <c r="D68" s="5"/>
      <c r="E68" s="5"/>
      <c r="F68" s="5"/>
      <c r="G68" s="5"/>
      <c r="H68" s="5"/>
      <c r="I68" s="5"/>
      <c r="J68" s="5"/>
      <c r="K68" s="5"/>
      <c r="L68" s="5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3"/>
      <c r="B69" s="3"/>
      <c r="C69" s="5"/>
      <c r="D69" s="5"/>
      <c r="E69" s="5"/>
      <c r="F69" s="5"/>
      <c r="G69" s="5"/>
      <c r="H69" s="5"/>
      <c r="I69" s="5"/>
      <c r="J69" s="5"/>
      <c r="K69" s="5"/>
      <c r="L69" s="5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>
      <c r="A70" s="3"/>
      <c r="B70" s="3"/>
      <c r="C70" s="5"/>
      <c r="D70" s="5"/>
      <c r="E70" s="5"/>
      <c r="F70" s="5"/>
      <c r="G70" s="5"/>
      <c r="H70" s="5"/>
      <c r="I70" s="5"/>
      <c r="J70" s="5"/>
      <c r="K70" s="5"/>
      <c r="L70" s="5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2.75">
      <c r="A71" s="3"/>
      <c r="B71" s="3"/>
      <c r="C71" s="5"/>
      <c r="D71" s="5"/>
      <c r="E71" s="5"/>
      <c r="F71" s="5"/>
      <c r="G71" s="5"/>
      <c r="H71" s="5"/>
      <c r="I71" s="5"/>
      <c r="J71" s="5"/>
      <c r="K71" s="5"/>
      <c r="L71" s="5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2.75">
      <c r="A72" s="3"/>
      <c r="B72" s="3"/>
      <c r="C72" s="5"/>
      <c r="D72" s="5"/>
      <c r="E72" s="5"/>
      <c r="F72" s="5"/>
      <c r="G72" s="5"/>
      <c r="H72" s="5"/>
      <c r="I72" s="5"/>
      <c r="J72" s="5"/>
      <c r="K72" s="5"/>
      <c r="L72" s="5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2.75">
      <c r="A73" s="3"/>
      <c r="B73" s="3"/>
      <c r="C73" s="5"/>
      <c r="D73" s="5"/>
      <c r="E73" s="5"/>
      <c r="F73" s="5"/>
      <c r="G73" s="5"/>
      <c r="H73" s="5"/>
      <c r="I73" s="5"/>
      <c r="J73" s="5"/>
      <c r="K73" s="5"/>
      <c r="L73" s="5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2.75">
      <c r="A74" s="3"/>
      <c r="B74" s="3"/>
      <c r="C74" s="5"/>
      <c r="D74" s="5"/>
      <c r="E74" s="5"/>
      <c r="F74" s="5"/>
      <c r="G74" s="5"/>
      <c r="H74" s="5"/>
      <c r="I74" s="5"/>
      <c r="J74" s="5"/>
      <c r="K74" s="5"/>
      <c r="L74" s="5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2.75">
      <c r="A75" s="3"/>
      <c r="B75" s="3"/>
      <c r="C75" s="5"/>
      <c r="D75" s="5"/>
      <c r="E75" s="5"/>
      <c r="F75" s="5"/>
      <c r="G75" s="5"/>
      <c r="H75" s="5"/>
      <c r="I75" s="5"/>
      <c r="J75" s="5"/>
      <c r="K75" s="5"/>
      <c r="L75" s="5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2.75">
      <c r="A76" s="3"/>
      <c r="B76" s="3"/>
      <c r="C76" s="5"/>
      <c r="D76" s="5"/>
      <c r="E76" s="5"/>
      <c r="F76" s="5"/>
      <c r="G76" s="5"/>
      <c r="H76" s="5"/>
      <c r="I76" s="5"/>
      <c r="J76" s="5"/>
      <c r="K76" s="5"/>
      <c r="L76" s="5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2.75">
      <c r="A77" s="3"/>
      <c r="B77" s="3"/>
      <c r="C77" s="5"/>
      <c r="D77" s="5"/>
      <c r="E77" s="5"/>
      <c r="F77" s="5"/>
      <c r="G77" s="5"/>
      <c r="H77" s="5"/>
      <c r="I77" s="5"/>
      <c r="J77" s="5"/>
      <c r="K77" s="5"/>
      <c r="L77" s="5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.75">
      <c r="A78" s="3"/>
      <c r="B78" s="3"/>
      <c r="C78" s="5"/>
      <c r="D78" s="5"/>
      <c r="E78" s="5"/>
      <c r="F78" s="5"/>
      <c r="G78" s="5"/>
      <c r="H78" s="5"/>
      <c r="I78" s="5"/>
      <c r="J78" s="5"/>
      <c r="K78" s="5"/>
      <c r="L78" s="5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.75">
      <c r="A79" s="3"/>
      <c r="B79" s="3"/>
      <c r="C79" s="5"/>
      <c r="D79" s="5"/>
      <c r="E79" s="5"/>
      <c r="F79" s="5"/>
      <c r="G79" s="5"/>
      <c r="H79" s="5"/>
      <c r="I79" s="5"/>
      <c r="J79" s="5"/>
      <c r="K79" s="5"/>
      <c r="L79" s="5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.75">
      <c r="A80" s="3"/>
      <c r="B80" s="3"/>
      <c r="C80" s="5"/>
      <c r="D80" s="5"/>
      <c r="E80" s="5"/>
      <c r="F80" s="5"/>
      <c r="G80" s="5"/>
      <c r="H80" s="5"/>
      <c r="I80" s="5"/>
      <c r="J80" s="5"/>
      <c r="K80" s="5"/>
      <c r="L80" s="5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2.75">
      <c r="A81" s="3"/>
      <c r="B81" s="3"/>
      <c r="C81" s="5"/>
      <c r="D81" s="5"/>
      <c r="E81" s="5"/>
      <c r="F81" s="5"/>
      <c r="G81" s="5"/>
      <c r="H81" s="5"/>
      <c r="I81" s="5"/>
      <c r="J81" s="5"/>
      <c r="K81" s="5"/>
      <c r="L81" s="5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.75">
      <c r="A82" s="3"/>
      <c r="B82" s="3"/>
      <c r="C82" s="5"/>
      <c r="D82" s="5"/>
      <c r="E82" s="5"/>
      <c r="F82" s="5"/>
      <c r="G82" s="5"/>
      <c r="H82" s="5"/>
      <c r="I82" s="5"/>
      <c r="J82" s="5"/>
      <c r="K82" s="5"/>
      <c r="L82" s="5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2.75">
      <c r="A83" s="3"/>
      <c r="B83" s="3"/>
      <c r="C83" s="5"/>
      <c r="D83" s="5"/>
      <c r="E83" s="5"/>
      <c r="F83" s="5"/>
      <c r="G83" s="5"/>
      <c r="H83" s="5"/>
      <c r="I83" s="5"/>
      <c r="J83" s="5"/>
      <c r="K83" s="5"/>
      <c r="L83" s="5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2.75">
      <c r="A84" s="3"/>
      <c r="B84" s="3"/>
      <c r="C84" s="5"/>
      <c r="D84" s="5"/>
      <c r="E84" s="5"/>
      <c r="F84" s="5"/>
      <c r="G84" s="5"/>
      <c r="H84" s="5"/>
      <c r="I84" s="5"/>
      <c r="J84" s="5"/>
      <c r="K84" s="5"/>
      <c r="L84" s="5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>
      <c r="A85" s="3"/>
      <c r="B85" s="3"/>
      <c r="C85" s="5"/>
      <c r="D85" s="5"/>
      <c r="E85" s="5"/>
      <c r="F85" s="5"/>
      <c r="G85" s="5"/>
      <c r="H85" s="5"/>
      <c r="I85" s="5"/>
      <c r="J85" s="5"/>
      <c r="K85" s="5"/>
      <c r="L85" s="5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>
      <c r="A86" s="3"/>
      <c r="B86" s="3"/>
      <c r="C86" s="5"/>
      <c r="D86" s="5"/>
      <c r="E86" s="5"/>
      <c r="F86" s="5"/>
      <c r="G86" s="5"/>
      <c r="H86" s="5"/>
      <c r="I86" s="5"/>
      <c r="J86" s="5"/>
      <c r="K86" s="5"/>
      <c r="L86" s="5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>
      <c r="A87" s="3"/>
      <c r="B87" s="3"/>
      <c r="C87" s="5"/>
      <c r="D87" s="5"/>
      <c r="E87" s="5"/>
      <c r="F87" s="5"/>
      <c r="G87" s="5"/>
      <c r="H87" s="5"/>
      <c r="I87" s="5"/>
      <c r="J87" s="5"/>
      <c r="K87" s="5"/>
      <c r="L87" s="5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>
      <c r="A88" s="3"/>
      <c r="B88" s="3"/>
      <c r="C88" s="5"/>
      <c r="D88" s="5"/>
      <c r="E88" s="5"/>
      <c r="F88" s="5"/>
      <c r="G88" s="5"/>
      <c r="H88" s="5"/>
      <c r="I88" s="5"/>
      <c r="J88" s="5"/>
      <c r="K88" s="5"/>
      <c r="L88" s="5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>
      <c r="A89" s="3"/>
      <c r="B89" s="3"/>
      <c r="C89" s="5"/>
      <c r="D89" s="5"/>
      <c r="E89" s="5"/>
      <c r="F89" s="5"/>
      <c r="G89" s="5"/>
      <c r="H89" s="5"/>
      <c r="I89" s="5"/>
      <c r="J89" s="5"/>
      <c r="K89" s="5"/>
      <c r="L89" s="5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>
      <c r="A90" s="3"/>
      <c r="B90" s="3"/>
      <c r="C90" s="5"/>
      <c r="D90" s="5"/>
      <c r="E90" s="5"/>
      <c r="F90" s="5"/>
      <c r="G90" s="5"/>
      <c r="H90" s="5"/>
      <c r="I90" s="5"/>
      <c r="J90" s="5"/>
      <c r="K90" s="5"/>
      <c r="L90" s="5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>
      <c r="A91" s="3"/>
      <c r="B91" s="3"/>
      <c r="C91" s="5"/>
      <c r="D91" s="5"/>
      <c r="E91" s="5"/>
      <c r="F91" s="5"/>
      <c r="G91" s="5"/>
      <c r="H91" s="5"/>
      <c r="I91" s="5"/>
      <c r="J91" s="5"/>
      <c r="K91" s="5"/>
      <c r="L91" s="5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3"/>
      <c r="B92" s="3"/>
      <c r="C92" s="5"/>
      <c r="D92" s="5"/>
      <c r="E92" s="5"/>
      <c r="F92" s="5"/>
      <c r="G92" s="5"/>
      <c r="H92" s="5"/>
      <c r="I92" s="5"/>
      <c r="J92" s="5"/>
      <c r="K92" s="5"/>
      <c r="L92" s="5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>
      <c r="A93" s="3"/>
      <c r="B93" s="3"/>
      <c r="C93" s="5"/>
      <c r="D93" s="5"/>
      <c r="E93" s="5"/>
      <c r="F93" s="5"/>
      <c r="G93" s="5"/>
      <c r="H93" s="5"/>
      <c r="I93" s="5"/>
      <c r="J93" s="5"/>
      <c r="K93" s="5"/>
      <c r="L93" s="5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3"/>
      <c r="B94" s="3"/>
      <c r="C94" s="5"/>
      <c r="D94" s="5"/>
      <c r="E94" s="5"/>
      <c r="F94" s="5"/>
      <c r="G94" s="5"/>
      <c r="H94" s="5"/>
      <c r="I94" s="5"/>
      <c r="J94" s="5"/>
      <c r="K94" s="5"/>
      <c r="L94" s="5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>
      <c r="A95" s="3"/>
      <c r="B95" s="3"/>
      <c r="C95" s="5"/>
      <c r="D95" s="5"/>
      <c r="E95" s="5"/>
      <c r="F95" s="5"/>
      <c r="G95" s="5"/>
      <c r="H95" s="5"/>
      <c r="I95" s="5"/>
      <c r="J95" s="5"/>
      <c r="K95" s="5"/>
      <c r="L95" s="5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>
      <c r="A96" s="3"/>
      <c r="B96" s="3"/>
      <c r="C96" s="5"/>
      <c r="D96" s="5"/>
      <c r="E96" s="5"/>
      <c r="F96" s="5"/>
      <c r="G96" s="5"/>
      <c r="H96" s="5"/>
      <c r="I96" s="5"/>
      <c r="J96" s="5"/>
      <c r="K96" s="5"/>
      <c r="L96" s="5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>
      <c r="A97" s="3"/>
      <c r="B97" s="3"/>
      <c r="C97" s="5"/>
      <c r="D97" s="5"/>
      <c r="E97" s="5"/>
      <c r="F97" s="5"/>
      <c r="G97" s="5"/>
      <c r="H97" s="5"/>
      <c r="I97" s="5"/>
      <c r="J97" s="5"/>
      <c r="K97" s="5"/>
      <c r="L97" s="5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>
      <c r="A98" s="3"/>
      <c r="B98" s="3"/>
      <c r="C98" s="5"/>
      <c r="D98" s="5"/>
      <c r="E98" s="5"/>
      <c r="F98" s="5"/>
      <c r="G98" s="5"/>
      <c r="H98" s="5"/>
      <c r="I98" s="5"/>
      <c r="J98" s="5"/>
      <c r="K98" s="5"/>
      <c r="L98" s="5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3"/>
      <c r="B99" s="3"/>
      <c r="C99" s="5"/>
      <c r="D99" s="5"/>
      <c r="E99" s="5"/>
      <c r="F99" s="5"/>
      <c r="G99" s="5"/>
      <c r="H99" s="5"/>
      <c r="I99" s="5"/>
      <c r="J99" s="5"/>
      <c r="K99" s="5"/>
      <c r="L99" s="5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3"/>
      <c r="B100" s="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3"/>
      <c r="B101" s="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3:23" ht="12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3:23" ht="12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3:23" ht="12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3:23" ht="12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3:23" ht="1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3:23" ht="1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3:23" ht="1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3:23" ht="1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3:23" ht="1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3:23" ht="1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3:23" ht="1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3:23" ht="1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3:23" ht="1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3:23" ht="1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3:23" ht="1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3:23" ht="1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3:23" ht="1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3:23" ht="1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3:23" ht="1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3:23" ht="1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3:23" ht="1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3:23" ht="1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3:23" ht="1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3:23" ht="1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3:23" ht="1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3:23" ht="1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3:23" ht="1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3:23" ht="1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3:23" ht="1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3:23" ht="1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3:23" ht="1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3:23" ht="1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3:23" ht="1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3:23" ht="1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3:23" ht="1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3:23" ht="1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3:23" ht="1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3:23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3:23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3:23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3:23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3:23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3:23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3:23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3:23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3:23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3:23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3:23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3:23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3:23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3:23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3:23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3:23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3:23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3:23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3:23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3:23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3:23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3:23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3:23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3:23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3:23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3:23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3:23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3:23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3:23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3:23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3:23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3:23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3:23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3:23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3:23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3:23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3:23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3:23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3:23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3:23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3:23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3:23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3:23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3:23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3:23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3:23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3:23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3:23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3:23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3:23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3:23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3:23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3:23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3:23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3:23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3:11" ht="12">
      <c r="C194" s="1"/>
      <c r="D194" s="1"/>
      <c r="E194" s="1"/>
      <c r="F194" s="1"/>
      <c r="G194" s="1"/>
      <c r="H194" s="1"/>
      <c r="I194" s="1"/>
      <c r="J194" s="1"/>
      <c r="K194" s="1"/>
    </row>
  </sheetData>
  <mergeCells count="2">
    <mergeCell ref="B2:K2"/>
    <mergeCell ref="B4:K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2004-02-25T00:02:24Z</cp:lastPrinted>
  <dcterms:created xsi:type="dcterms:W3CDTF">2004-02-19T18:43:16Z</dcterms:created>
  <dcterms:modified xsi:type="dcterms:W3CDTF">2005-05-25T20:34:04Z</dcterms:modified>
  <cp:category/>
  <cp:version/>
  <cp:contentType/>
  <cp:contentStatus/>
</cp:coreProperties>
</file>