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633" sheetId="1" r:id="rId1"/>
  </sheets>
  <definedNames>
    <definedName name="_xlnm.Print_Area" localSheetId="0">'CUAD1633'!$A$1:$F$59</definedName>
  </definedNames>
  <calcPr fullCalcOnLoad="1"/>
</workbook>
</file>

<file path=xl/sharedStrings.xml><?xml version="1.0" encoding="utf-8"?>
<sst xmlns="http://schemas.openxmlformats.org/spreadsheetml/2006/main" count="42" uniqueCount="35">
  <si>
    <t>C.M.N. "20 DE NOVIEMBRE"</t>
  </si>
  <si>
    <t>%</t>
  </si>
  <si>
    <t>CON APERTURA</t>
  </si>
  <si>
    <t>DE EXPEDIENTE</t>
  </si>
  <si>
    <t>ESTUDIOS DE</t>
  </si>
  <si>
    <t>UNICA VEZ</t>
  </si>
  <si>
    <t>TOTAL GLOBAL DE REFERENCIAS</t>
  </si>
  <si>
    <t>REGION I</t>
  </si>
  <si>
    <t>HOSPITAL REGIONAL "1o. DE OCTUBRE"</t>
  </si>
  <si>
    <t>REGION II</t>
  </si>
  <si>
    <t>HOSPITAL REGIONAL "GRAL. IGNACIO ZARAGOZA"</t>
  </si>
  <si>
    <t>REGION III</t>
  </si>
  <si>
    <t>HOSPITAL REGIONAL "LIC. ADOLFO LOPEZ MATEOS"</t>
  </si>
  <si>
    <t>REGION IV</t>
  </si>
  <si>
    <t>HOSPITAL REGIONAL "M. CARDENAS DE LA VEGA", CULIACAN, SIN</t>
  </si>
  <si>
    <t>REGION V</t>
  </si>
  <si>
    <t>HOSPITAL REGIONAL "VALENTIN GOMEZ FARIAS", ZAPOPAN, JAL.</t>
  </si>
  <si>
    <t>REGION VI</t>
  </si>
  <si>
    <t>HOSPITAL REGIONAL MONTERREY, NL.</t>
  </si>
  <si>
    <t>REGION VII</t>
  </si>
  <si>
    <t>HOSPITAL REGIONAL PUEBLA, PUE.</t>
  </si>
  <si>
    <t>REGION VIII</t>
  </si>
  <si>
    <t>HOSPITAL REGIONAL MERIDA, YUC.</t>
  </si>
  <si>
    <t>CLINICA DE ESPECIALIDADES "CHURUBUSCO"</t>
  </si>
  <si>
    <t>CLINICA DE ESPECIALIDADES "INDIANILLA"</t>
  </si>
  <si>
    <t>CLINICA DE ESPECIALIDADES "DR. ALBERTO PISANTY OVADIA"</t>
  </si>
  <si>
    <t>UNIDADES MEDICAS QUE SE REFIRIERON</t>
  </si>
  <si>
    <t>REFERENCIA DE HOSPITALES REGIONALES Y CLINICAS DE ESPECIALIDAD</t>
  </si>
  <si>
    <t>TOTAL DE REFERENCIAS</t>
  </si>
  <si>
    <t>ANUARIO ESTADISTICO 2000</t>
  </si>
  <si>
    <t>16. 33  REFERENCIA DE PACIENTES CON APERTURA DE EXPEDIENTE Y ESTUDIOS DE UNICA VEZ DURANTE 2000</t>
  </si>
  <si>
    <t>HOSPITALES GENERALES</t>
  </si>
  <si>
    <t>UNIDADES MEDICAS QUE REFIRIERON</t>
  </si>
  <si>
    <t xml:space="preserve">     SUBTOTAL DE HOSPITALES REGIONALES</t>
  </si>
  <si>
    <t xml:space="preserve">     SUBTOTAL DE CLINICAS HOSPITAL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</si>
</sst>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15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0" fillId="0" borderId="0" xfId="15" applyNumberFormat="1" applyAlignment="1">
      <alignment horizontal="center"/>
    </xf>
    <xf numFmtId="165" fontId="1" fillId="0" borderId="0" xfId="15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93.57421875" style="0" customWidth="1"/>
    <col min="2" max="2" width="17.421875" style="0" customWidth="1"/>
    <col min="3" max="5" width="15.7109375" style="0" customWidth="1"/>
    <col min="6" max="6" width="4.7109375" style="0" customWidth="1"/>
  </cols>
  <sheetData>
    <row r="1" spans="1:5" ht="15">
      <c r="A1" s="23" t="s">
        <v>29</v>
      </c>
      <c r="B1" s="23"/>
      <c r="C1" s="23"/>
      <c r="D1" s="23"/>
      <c r="E1" s="23"/>
    </row>
    <row r="2" spans="1:5" ht="14.25">
      <c r="A2" s="14"/>
      <c r="B2" s="14"/>
      <c r="C2" s="14"/>
      <c r="D2" s="14"/>
      <c r="E2" s="14"/>
    </row>
    <row r="3" spans="1:5" ht="15">
      <c r="A3" s="23" t="s">
        <v>30</v>
      </c>
      <c r="B3" s="23"/>
      <c r="C3" s="23"/>
      <c r="D3" s="23"/>
      <c r="E3" s="23"/>
    </row>
    <row r="4" spans="1:5" ht="15">
      <c r="A4" s="23" t="s">
        <v>0</v>
      </c>
      <c r="B4" s="23"/>
      <c r="C4" s="23"/>
      <c r="D4" s="23"/>
      <c r="E4" s="23"/>
    </row>
    <row r="6" ht="12.75">
      <c r="A6" s="1"/>
    </row>
    <row r="7" spans="1:6" ht="12.75">
      <c r="A7" s="4"/>
      <c r="B7" s="4"/>
      <c r="C7" s="4"/>
      <c r="D7" s="4"/>
      <c r="E7" s="4"/>
      <c r="F7" s="4"/>
    </row>
    <row r="8" spans="2:6" ht="12.75">
      <c r="B8" s="6" t="s">
        <v>2</v>
      </c>
      <c r="C8" s="6"/>
      <c r="D8" s="6" t="s">
        <v>4</v>
      </c>
      <c r="E8" s="6"/>
      <c r="F8" s="13"/>
    </row>
    <row r="9" spans="1:6" ht="12.75">
      <c r="A9" s="5" t="s">
        <v>26</v>
      </c>
      <c r="B9" s="6" t="s">
        <v>3</v>
      </c>
      <c r="C9" s="6" t="s">
        <v>1</v>
      </c>
      <c r="D9" s="6" t="s">
        <v>5</v>
      </c>
      <c r="E9" s="6" t="s">
        <v>1</v>
      </c>
      <c r="F9" s="8"/>
    </row>
    <row r="10" spans="1:5" ht="12.75">
      <c r="A10" s="3"/>
      <c r="B10" s="9"/>
      <c r="C10" s="9"/>
      <c r="D10" s="9"/>
      <c r="E10" s="9"/>
    </row>
    <row r="11" spans="2:5" ht="12.75">
      <c r="B11" s="18"/>
      <c r="C11" s="6"/>
      <c r="D11" s="6"/>
      <c r="E11" s="6"/>
    </row>
    <row r="12" spans="1:5" ht="12.75">
      <c r="A12" s="15" t="s">
        <v>6</v>
      </c>
      <c r="B12" s="19">
        <f>SUM(B15:B44)</f>
        <v>8177</v>
      </c>
      <c r="C12" s="20">
        <v>1</v>
      </c>
      <c r="D12" s="19">
        <f>SUM(D15:D44)</f>
        <v>14109</v>
      </c>
      <c r="E12" s="20">
        <v>1</v>
      </c>
    </row>
    <row r="13" spans="2:5" ht="12.75">
      <c r="B13" s="18"/>
      <c r="C13" s="6"/>
      <c r="D13" s="6"/>
      <c r="E13" s="6"/>
    </row>
    <row r="14" spans="1:5" ht="12.75">
      <c r="A14" s="1" t="s">
        <v>7</v>
      </c>
      <c r="B14" s="18"/>
      <c r="C14" s="6"/>
      <c r="D14" s="6"/>
      <c r="E14" s="6"/>
    </row>
    <row r="15" spans="1:5" ht="12.75">
      <c r="A15" s="1" t="s">
        <v>8</v>
      </c>
      <c r="B15" s="18">
        <v>2186</v>
      </c>
      <c r="C15" s="21">
        <f>+B15/B$12</f>
        <v>0.2673352085116791</v>
      </c>
      <c r="D15" s="22">
        <v>4802</v>
      </c>
      <c r="E15" s="21">
        <f>+D15/D$12</f>
        <v>0.34035013112197887</v>
      </c>
    </row>
    <row r="16" spans="2:5" ht="12.75">
      <c r="B16" s="18"/>
      <c r="C16" s="6"/>
      <c r="D16" s="6"/>
      <c r="E16" s="6"/>
    </row>
    <row r="17" spans="1:5" ht="12.75">
      <c r="A17" s="1" t="s">
        <v>9</v>
      </c>
      <c r="B17" s="18"/>
      <c r="C17" s="6"/>
      <c r="D17" s="6"/>
      <c r="E17" s="6"/>
    </row>
    <row r="18" spans="1:5" ht="12.75">
      <c r="A18" s="1" t="s">
        <v>10</v>
      </c>
      <c r="B18" s="18">
        <v>1097</v>
      </c>
      <c r="C18" s="21">
        <f>+B18/B$12</f>
        <v>0.13415678121560473</v>
      </c>
      <c r="D18" s="22">
        <v>1691</v>
      </c>
      <c r="E18" s="21">
        <f>+D18/D$12</f>
        <v>0.1198525763696931</v>
      </c>
    </row>
    <row r="19" spans="2:5" ht="12.75">
      <c r="B19" s="18"/>
      <c r="C19" s="6"/>
      <c r="D19" s="6"/>
      <c r="E19" s="6"/>
    </row>
    <row r="20" spans="1:5" ht="12.75">
      <c r="A20" s="1" t="s">
        <v>11</v>
      </c>
      <c r="B20" s="18"/>
      <c r="C20" s="6"/>
      <c r="D20" s="6"/>
      <c r="E20" s="6"/>
    </row>
    <row r="21" spans="1:5" ht="12.75">
      <c r="A21" s="1" t="s">
        <v>12</v>
      </c>
      <c r="B21" s="18">
        <v>1444</v>
      </c>
      <c r="C21" s="21">
        <f>+B21/B$12</f>
        <v>0.1765928824752354</v>
      </c>
      <c r="D21" s="22">
        <v>2812</v>
      </c>
      <c r="E21" s="21">
        <f>+D21/D$12</f>
        <v>0.19930540789566942</v>
      </c>
    </row>
    <row r="22" spans="2:5" ht="12.75">
      <c r="B22" s="18"/>
      <c r="C22" s="6"/>
      <c r="D22" s="6"/>
      <c r="E22" s="6"/>
    </row>
    <row r="23" spans="1:5" ht="12.75">
      <c r="A23" s="1" t="s">
        <v>13</v>
      </c>
      <c r="B23" s="18"/>
      <c r="C23" s="6"/>
      <c r="D23" s="6"/>
      <c r="E23" s="6"/>
    </row>
    <row r="24" spans="1:5" ht="12.75">
      <c r="A24" s="1" t="s">
        <v>14</v>
      </c>
      <c r="B24" s="18">
        <v>250</v>
      </c>
      <c r="C24" s="21">
        <f>+B24/B$12</f>
        <v>0.03057355998532469</v>
      </c>
      <c r="D24" s="6">
        <v>53</v>
      </c>
      <c r="E24" s="21">
        <f>+D24/D$12</f>
        <v>0.0037564675030122615</v>
      </c>
    </row>
    <row r="25" spans="2:5" ht="12.75">
      <c r="B25" s="18"/>
      <c r="C25" s="6"/>
      <c r="D25" s="6"/>
      <c r="E25" s="6"/>
    </row>
    <row r="26" spans="1:5" ht="12.75">
      <c r="A26" s="1" t="s">
        <v>15</v>
      </c>
      <c r="B26" s="18"/>
      <c r="C26" s="6"/>
      <c r="D26" s="6"/>
      <c r="E26" s="6"/>
    </row>
    <row r="27" spans="1:5" ht="12.75">
      <c r="A27" s="1" t="s">
        <v>16</v>
      </c>
      <c r="B27" s="18">
        <v>571</v>
      </c>
      <c r="C27" s="21">
        <f>+B27/B$12</f>
        <v>0.06983001100648159</v>
      </c>
      <c r="D27" s="6">
        <v>212</v>
      </c>
      <c r="E27" s="21">
        <f>+D27/D$12</f>
        <v>0.015025870012049046</v>
      </c>
    </row>
    <row r="28" spans="2:5" ht="12.75">
      <c r="B28" s="18"/>
      <c r="C28" s="6"/>
      <c r="D28" s="6"/>
      <c r="E28" s="6"/>
    </row>
    <row r="29" spans="1:5" ht="12.75">
      <c r="A29" s="1" t="s">
        <v>17</v>
      </c>
      <c r="B29" s="18"/>
      <c r="C29" s="6"/>
      <c r="D29" s="6"/>
      <c r="E29" s="6"/>
    </row>
    <row r="30" spans="1:5" ht="12.75">
      <c r="A30" s="1" t="s">
        <v>18</v>
      </c>
      <c r="B30" s="18">
        <v>265</v>
      </c>
      <c r="C30" s="21">
        <f>+B30/B$12</f>
        <v>0.03240797358444417</v>
      </c>
      <c r="D30" s="6">
        <v>148</v>
      </c>
      <c r="E30" s="21">
        <f>+D30/D$12</f>
        <v>0.010489758310298391</v>
      </c>
    </row>
    <row r="31" spans="2:5" ht="12.75">
      <c r="B31" s="18"/>
      <c r="C31" s="6"/>
      <c r="D31" s="6"/>
      <c r="E31" s="6"/>
    </row>
    <row r="32" spans="1:5" ht="12.75">
      <c r="A32" s="1" t="s">
        <v>19</v>
      </c>
      <c r="B32" s="18"/>
      <c r="C32" s="6"/>
      <c r="D32" s="6"/>
      <c r="E32" s="6"/>
    </row>
    <row r="33" spans="1:5" ht="12.75">
      <c r="A33" s="1" t="s">
        <v>20</v>
      </c>
      <c r="B33" s="18">
        <v>766</v>
      </c>
      <c r="C33" s="21">
        <f>+B33/B$12</f>
        <v>0.09367738779503486</v>
      </c>
      <c r="D33" s="6">
        <v>393</v>
      </c>
      <c r="E33" s="21">
        <f>+D33/D$12</f>
        <v>0.02785456091856262</v>
      </c>
    </row>
    <row r="34" spans="2:5" ht="12.75">
      <c r="B34" s="18"/>
      <c r="C34" s="6"/>
      <c r="D34" s="6"/>
      <c r="E34" s="6"/>
    </row>
    <row r="35" spans="1:5" ht="12.75">
      <c r="A35" s="1" t="s">
        <v>21</v>
      </c>
      <c r="B35" s="18"/>
      <c r="C35" s="6"/>
      <c r="D35" s="6"/>
      <c r="E35" s="6"/>
    </row>
    <row r="36" spans="1:5" ht="12.75">
      <c r="A36" s="1" t="s">
        <v>22</v>
      </c>
      <c r="B36" s="18">
        <v>134</v>
      </c>
      <c r="C36" s="21">
        <f>+B36/B$12</f>
        <v>0.016387428152134034</v>
      </c>
      <c r="D36" s="6">
        <v>76</v>
      </c>
      <c r="E36" s="21">
        <f>+D36/D$12</f>
        <v>0.005386632645828904</v>
      </c>
    </row>
    <row r="37" spans="2:5" ht="12.75">
      <c r="B37" s="18"/>
      <c r="C37" s="6"/>
      <c r="D37" s="6"/>
      <c r="E37" s="6"/>
    </row>
    <row r="38" spans="1:5" ht="12.75">
      <c r="A38" s="1" t="s">
        <v>23</v>
      </c>
      <c r="B38" s="18">
        <v>82</v>
      </c>
      <c r="C38" s="21">
        <f>+B38/B$12</f>
        <v>0.010028127675186498</v>
      </c>
      <c r="D38" s="6">
        <v>143</v>
      </c>
      <c r="E38" s="21">
        <f>+D38/D$12</f>
        <v>0.010135374583599121</v>
      </c>
    </row>
    <row r="39" spans="2:5" ht="12.75">
      <c r="B39" s="18"/>
      <c r="C39" s="6"/>
      <c r="D39" s="6"/>
      <c r="E39" s="6"/>
    </row>
    <row r="40" spans="1:5" ht="12.75">
      <c r="A40" s="1" t="s">
        <v>24</v>
      </c>
      <c r="B40" s="18">
        <v>41</v>
      </c>
      <c r="C40" s="21">
        <f>+B40/B$12</f>
        <v>0.005014063837593249</v>
      </c>
      <c r="D40" s="6">
        <v>684</v>
      </c>
      <c r="E40" s="21">
        <f>+D40/D$12</f>
        <v>0.04847969381246013</v>
      </c>
    </row>
    <row r="41" spans="2:5" ht="12.75">
      <c r="B41" s="18"/>
      <c r="C41" s="6"/>
      <c r="D41" s="6"/>
      <c r="E41" s="6"/>
    </row>
    <row r="42" spans="1:5" ht="12.75">
      <c r="A42" s="1" t="s">
        <v>25</v>
      </c>
      <c r="B42" s="18">
        <v>34</v>
      </c>
      <c r="C42" s="21">
        <f>+B42/B$12</f>
        <v>0.004158004158004158</v>
      </c>
      <c r="D42" s="6">
        <v>47</v>
      </c>
      <c r="E42" s="21">
        <f>+D42/D$12</f>
        <v>0.0033312070309731378</v>
      </c>
    </row>
    <row r="43" spans="1:5" ht="12.75">
      <c r="A43" s="1"/>
      <c r="B43" s="18"/>
      <c r="C43" s="21"/>
      <c r="D43" s="6"/>
      <c r="E43" s="21"/>
    </row>
    <row r="44" spans="1:7" ht="12.75">
      <c r="A44" s="1" t="s">
        <v>31</v>
      </c>
      <c r="B44" s="18">
        <v>1307</v>
      </c>
      <c r="C44" s="21">
        <f>+B44/B$12</f>
        <v>0.1598385716032775</v>
      </c>
      <c r="D44" s="22">
        <v>3048</v>
      </c>
      <c r="E44" s="21">
        <f>+D44/D$12</f>
        <v>0.21603231979587498</v>
      </c>
      <c r="G44" s="13"/>
    </row>
    <row r="45" spans="1:7" ht="12.75">
      <c r="A45" s="8"/>
      <c r="B45" s="11"/>
      <c r="C45" s="11"/>
      <c r="D45" s="11"/>
      <c r="E45" s="11"/>
      <c r="F45" s="8"/>
      <c r="G45" s="13"/>
    </row>
    <row r="46" ht="12.75">
      <c r="G46" s="13"/>
    </row>
    <row r="47" ht="12.75">
      <c r="G47" s="13"/>
    </row>
    <row r="48" spans="1:7" ht="12.75">
      <c r="A48" s="24" t="s">
        <v>27</v>
      </c>
      <c r="B48" s="24"/>
      <c r="C48" s="24"/>
      <c r="D48" s="24"/>
      <c r="E48" s="24"/>
      <c r="G48" s="13"/>
    </row>
    <row r="49" spans="6:7" ht="12.75">
      <c r="F49" s="8"/>
      <c r="G49" s="13"/>
    </row>
    <row r="50" spans="1:7" ht="12.75">
      <c r="A50" s="4"/>
      <c r="B50" s="4"/>
      <c r="C50" s="4"/>
      <c r="D50" s="4"/>
      <c r="E50" s="4"/>
      <c r="G50" s="13"/>
    </row>
    <row r="51" spans="1:7" ht="12.75">
      <c r="A51" s="4"/>
      <c r="B51" s="4" t="s">
        <v>2</v>
      </c>
      <c r="C51" s="4"/>
      <c r="D51" s="9" t="s">
        <v>4</v>
      </c>
      <c r="E51" s="4"/>
      <c r="F51" s="4"/>
      <c r="G51" s="13"/>
    </row>
    <row r="52" spans="1:7" ht="12.75">
      <c r="A52" s="10" t="s">
        <v>32</v>
      </c>
      <c r="B52" s="11" t="s">
        <v>3</v>
      </c>
      <c r="C52" s="11" t="s">
        <v>1</v>
      </c>
      <c r="D52" s="11" t="s">
        <v>5</v>
      </c>
      <c r="E52" s="11" t="s">
        <v>1</v>
      </c>
      <c r="F52" s="8"/>
      <c r="G52" s="13"/>
    </row>
    <row r="53" ht="12.75">
      <c r="G53" s="13"/>
    </row>
    <row r="54" spans="1:7" ht="12.75">
      <c r="A54" s="15" t="s">
        <v>28</v>
      </c>
      <c r="B54" s="17">
        <f>+B56+B58</f>
        <v>8177</v>
      </c>
      <c r="C54" s="16">
        <v>1</v>
      </c>
      <c r="D54" s="17">
        <f>+D56+D58</f>
        <v>14109</v>
      </c>
      <c r="E54" s="16">
        <v>1</v>
      </c>
      <c r="G54" s="13"/>
    </row>
    <row r="55" spans="4:7" ht="12.75">
      <c r="D55" s="12"/>
      <c r="G55" s="13"/>
    </row>
    <row r="56" spans="1:7" ht="12.75">
      <c r="A56" s="1" t="s">
        <v>33</v>
      </c>
      <c r="B56" s="2">
        <v>6713</v>
      </c>
      <c r="C56" s="7">
        <f>+B56/B54</f>
        <v>0.8209612327259386</v>
      </c>
      <c r="D56" s="12">
        <v>10187</v>
      </c>
      <c r="E56" s="7">
        <f>+D56/D54</f>
        <v>0.7220214047770926</v>
      </c>
      <c r="G56" s="13"/>
    </row>
    <row r="57" spans="4:7" ht="12.75">
      <c r="D57" s="12"/>
      <c r="G57" s="13"/>
    </row>
    <row r="58" spans="1:7" ht="12.75">
      <c r="A58" s="1" t="s">
        <v>34</v>
      </c>
      <c r="B58" s="12">
        <v>1464</v>
      </c>
      <c r="C58" s="7">
        <f>+B58/B54</f>
        <v>0.1790387672740614</v>
      </c>
      <c r="D58" s="12">
        <v>3922</v>
      </c>
      <c r="E58" s="7">
        <f>+D58/D54</f>
        <v>0.27797859522290735</v>
      </c>
      <c r="G58" s="13"/>
    </row>
    <row r="59" spans="1:7" ht="12.75">
      <c r="A59" s="8"/>
      <c r="B59" s="8"/>
      <c r="C59" s="8"/>
      <c r="D59" s="8"/>
      <c r="E59" s="8"/>
      <c r="F59" s="8"/>
      <c r="G59" s="13"/>
    </row>
    <row r="60" ht="12.75">
      <c r="G60" s="13"/>
    </row>
  </sheetData>
  <mergeCells count="4">
    <mergeCell ref="A1:E1"/>
    <mergeCell ref="A3:E3"/>
    <mergeCell ref="A4:E4"/>
    <mergeCell ref="A48:E4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2005-02-09T18:54:57Z</cp:lastPrinted>
  <dcterms:created xsi:type="dcterms:W3CDTF">2004-02-02T18:06:07Z</dcterms:created>
  <dcterms:modified xsi:type="dcterms:W3CDTF">2005-05-25T19:21:06Z</dcterms:modified>
  <cp:category/>
  <cp:version/>
  <cp:contentType/>
  <cp:contentStatus/>
</cp:coreProperties>
</file>